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72" i="1"/>
  <c r="D78" i="1" l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79" i="1" l="1"/>
</calcChain>
</file>

<file path=xl/sharedStrings.xml><?xml version="1.0" encoding="utf-8"?>
<sst xmlns="http://schemas.openxmlformats.org/spreadsheetml/2006/main" count="218" uniqueCount="115">
  <si>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</si>
  <si>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</si>
  <si>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</si>
  <si>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</si>
  <si>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</si>
  <si>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</si>
  <si>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</si>
  <si>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</si>
  <si>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</si>
  <si>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01.03.2025 Do 31.03.2025</t>
  </si>
  <si>
    <t>KTC d.d. P-64 CAKOVEC</t>
  </si>
  <si>
    <t>95970838122</t>
  </si>
  <si>
    <t>40000 CAKOVEC</t>
  </si>
  <si>
    <t>MATERIJAL I SIROVINE</t>
  </si>
  <si>
    <t>OSNOVNA ŠKOLA DR. VINKA ŽGANCA VRATIŠINEC</t>
  </si>
  <si>
    <t>Ukupno:</t>
  </si>
  <si>
    <t>STRUJIĆ-S d.o.o.</t>
  </si>
  <si>
    <t>92554223723</t>
  </si>
  <si>
    <t>40321 Mala Subotica</t>
  </si>
  <si>
    <t>UREDSKI MATERIJAL I OSTALI MATERIJALNI RASHODI</t>
  </si>
  <si>
    <t>CENTAR ZA KULTURU</t>
  </si>
  <si>
    <t>90436584362</t>
  </si>
  <si>
    <t>40000 Čakovec</t>
  </si>
  <si>
    <t>OSTALI NESPOMENUTI RASHODI POSLOVANJA</t>
  </si>
  <si>
    <t>HRVATSKA POŠTA</t>
  </si>
  <si>
    <t>87311810356</t>
  </si>
  <si>
    <t>ZAGREB</t>
  </si>
  <si>
    <t>USLUGE TELEFONA, POŠTE I PRIJEVOZA</t>
  </si>
  <si>
    <t>FINA</t>
  </si>
  <si>
    <t>85821130368</t>
  </si>
  <si>
    <t>RAČUNALNE USLUGE</t>
  </si>
  <si>
    <t>BITEL D.O.O. ZA ELEKTRONIKU I INFORMATIKU</t>
  </si>
  <si>
    <t>85488934289</t>
  </si>
  <si>
    <t>40329 KOTORIVA</t>
  </si>
  <si>
    <t>SITNI INVENTAR I AUTO GUME</t>
  </si>
  <si>
    <t>UREĐAJI, STROJEVI I OPREMA ZA OSTALE NAMJENE</t>
  </si>
  <si>
    <t>MARKIZA d.o.o.</t>
  </si>
  <si>
    <t>84742638941</t>
  </si>
  <si>
    <t>40000 NEDELIÄąÂ Ă„â€ E</t>
  </si>
  <si>
    <t>HRVATSKI TELEKOM d.d.</t>
  </si>
  <si>
    <t>81793146560</t>
  </si>
  <si>
    <t>MEĐIMURSKE VODE  ČAKOVEC</t>
  </si>
  <si>
    <t>81394716246</t>
  </si>
  <si>
    <t>ČAKOVEC</t>
  </si>
  <si>
    <t>KOMUNALNE USLUGE</t>
  </si>
  <si>
    <t>OPTIMUS LAB D.O.O.</t>
  </si>
  <si>
    <t>71981294715</t>
  </si>
  <si>
    <t>HRVATSKA RADIOTELEVIZIJA</t>
  </si>
  <si>
    <t>68419124305</t>
  </si>
  <si>
    <t>10000 ZAGREB</t>
  </si>
  <si>
    <t>PRISTOJBE I NAKNADE</t>
  </si>
  <si>
    <t>TRGOVINA KRK</t>
  </si>
  <si>
    <t>65548420466</t>
  </si>
  <si>
    <t>MALINSKA</t>
  </si>
  <si>
    <t>DUBROVNIK SUN d.o.o.</t>
  </si>
  <si>
    <t>60174672203</t>
  </si>
  <si>
    <t>20000 Dubrovnik</t>
  </si>
  <si>
    <t>SLUŽBENA PUTOVANJA</t>
  </si>
  <si>
    <t>MEĐIMURJE ZAING  d.o.o.</t>
  </si>
  <si>
    <t>48483040607</t>
  </si>
  <si>
    <t>USLUGE TEKUĆEG I INVESTICIJSKOG ODRŽAVANJA</t>
  </si>
  <si>
    <t>VINDIJA VARAŽDIN</t>
  </si>
  <si>
    <t>44138062462</t>
  </si>
  <si>
    <t>VARAŽDIN</t>
  </si>
  <si>
    <t>HEP ELEKTRA D.O.O.</t>
  </si>
  <si>
    <t>43965974818</t>
  </si>
  <si>
    <t>ENERGIJA</t>
  </si>
  <si>
    <t>Motoreni d.o.o.</t>
  </si>
  <si>
    <t>43399201313</t>
  </si>
  <si>
    <t>40305 Nedelisce</t>
  </si>
  <si>
    <t>MATERIJAL I DIJELOVI ZA TEKUĆE I INVESTICIJSKO ODRŽAVANJE</t>
  </si>
  <si>
    <t>VOĆE VARAŽDIN</t>
  </si>
  <si>
    <t>42042277834</t>
  </si>
  <si>
    <t>MESNICA MIHALIĆ</t>
  </si>
  <si>
    <t>35095330066</t>
  </si>
  <si>
    <t>NEDELIŠĆE</t>
  </si>
  <si>
    <t>JAMBROŠIĆ TOURS</t>
  </si>
  <si>
    <t>34807997575</t>
  </si>
  <si>
    <t>MURSKO SREDIŠĆE</t>
  </si>
  <si>
    <t>MURS-EKOM  MURSKO SREDIŠĆE</t>
  </si>
  <si>
    <t>34333795582</t>
  </si>
  <si>
    <t>MEĐIMURJEPLIN ČAKOVEC</t>
  </si>
  <si>
    <t>29035933600</t>
  </si>
  <si>
    <t>MARODI D.O.O.</t>
  </si>
  <si>
    <t>28972867079</t>
  </si>
  <si>
    <t>HRVATSKE VODE</t>
  </si>
  <si>
    <t>28921383001</t>
  </si>
  <si>
    <t>PRONO DRUŠTVO S OGRANIČENOM ODGOVORNOŠĆU ZA TRGOVINU,USLUGE I PROIZVODNJU</t>
  </si>
  <si>
    <t>22278872368</t>
  </si>
  <si>
    <t>40000 STRAHONINEC</t>
  </si>
  <si>
    <t>ZAVOD ZA JAVNO ZDRAVSTVO</t>
  </si>
  <si>
    <t>21616787735</t>
  </si>
  <si>
    <t>ZDRAVSTVENE I VETERINARSKE USLUGE</t>
  </si>
  <si>
    <t>PEKARNA PANIS d.o.o.</t>
  </si>
  <si>
    <t>19514929165</t>
  </si>
  <si>
    <t>LEOMODELI D.O.O.</t>
  </si>
  <si>
    <t>14312340103</t>
  </si>
  <si>
    <t>KONZERVIRANJE VOĆA I POVRĆA ŠOPAR, VL.ALEN ŠOPAR</t>
  </si>
  <si>
    <t>09299894260</t>
  </si>
  <si>
    <t>40315 MURSKO SREDIŠĆE</t>
  </si>
  <si>
    <t>PRIVREDNA BANKA ZAGREB D.D.</t>
  </si>
  <si>
    <t>02535697732</t>
  </si>
  <si>
    <t>BANKARSKE USLUGE I USLUGE PLATNOG PROMETA</t>
  </si>
  <si>
    <t>BAT D.O.O.</t>
  </si>
  <si>
    <t>01944520619</t>
  </si>
  <si>
    <t>ČAKOVEC ČAKOVEC</t>
  </si>
  <si>
    <t>B.T.C. d.o.o. Nedelišće</t>
  </si>
  <si>
    <t>01260195608</t>
  </si>
  <si>
    <t>Nedelišće</t>
  </si>
  <si>
    <t>OSTALE USLUGE</t>
  </si>
  <si>
    <t>PLAĆE ZA REDOVAN RAD</t>
  </si>
  <si>
    <t>NAKNADE ZA PRIJEVOZ, ZA RAD NA TERENU I ODVOJENI ŽIVOT</t>
  </si>
  <si>
    <t>OSTALE NAKNADE TROŠKOVA ZAPOPSLENIMA</t>
  </si>
  <si>
    <t>Sveukupno: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</si>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</sst>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="75" zoomScaleNormal="75" workbookViewId="0">
      <selection activeCell="D76" sqref="D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526.29999999999995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526.29999999999995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132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6.75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6.75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1.66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517.1</v>
      </c>
      <c r="E17" s="10">
        <v>3225</v>
      </c>
      <c r="F17" s="9" t="s">
        <v>34</v>
      </c>
      <c r="G17" s="27" t="s">
        <v>14</v>
      </c>
    </row>
    <row r="18" spans="1:7" x14ac:dyDescent="0.25">
      <c r="A18" s="9"/>
      <c r="B18" s="14"/>
      <c r="C18" s="10"/>
      <c r="D18" s="18">
        <v>1856.07</v>
      </c>
      <c r="E18" s="10">
        <v>4227</v>
      </c>
      <c r="F18" s="9" t="s">
        <v>35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2373.17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101.81</v>
      </c>
      <c r="E20" s="10">
        <v>3222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101.81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26</v>
      </c>
      <c r="D22" s="18">
        <v>151.46</v>
      </c>
      <c r="E22" s="10">
        <v>3231</v>
      </c>
      <c r="F22" s="9" t="s">
        <v>27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151.46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100.75</v>
      </c>
      <c r="E24" s="10">
        <v>3234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100.75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43</v>
      </c>
      <c r="D26" s="18">
        <v>71.25</v>
      </c>
      <c r="E26" s="10">
        <v>3238</v>
      </c>
      <c r="F26" s="9" t="s">
        <v>30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71.25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10.62</v>
      </c>
      <c r="E28" s="10">
        <v>3295</v>
      </c>
      <c r="F28" s="9" t="s">
        <v>50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10.62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3.19</v>
      </c>
      <c r="E30" s="10">
        <v>3222</v>
      </c>
      <c r="F30" s="9" t="s">
        <v>13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3.19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474.95</v>
      </c>
      <c r="E32" s="10">
        <v>3211</v>
      </c>
      <c r="F32" s="9" t="s">
        <v>57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474.95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43</v>
      </c>
      <c r="D34" s="18">
        <v>470</v>
      </c>
      <c r="E34" s="10">
        <v>3232</v>
      </c>
      <c r="F34" s="9" t="s">
        <v>60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470</v>
      </c>
      <c r="E35" s="23"/>
      <c r="F35" s="25"/>
      <c r="G35" s="26"/>
    </row>
    <row r="36" spans="1:7" x14ac:dyDescent="0.25">
      <c r="A36" s="9" t="s">
        <v>61</v>
      </c>
      <c r="B36" s="14" t="s">
        <v>62</v>
      </c>
      <c r="C36" s="10" t="s">
        <v>63</v>
      </c>
      <c r="D36" s="18">
        <v>1124.24</v>
      </c>
      <c r="E36" s="10">
        <v>3222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1124.24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26</v>
      </c>
      <c r="D38" s="18">
        <v>305.57</v>
      </c>
      <c r="E38" s="10">
        <v>3223</v>
      </c>
      <c r="F38" s="9" t="s">
        <v>66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305.57</v>
      </c>
      <c r="E39" s="23"/>
      <c r="F39" s="25"/>
      <c r="G39" s="26"/>
    </row>
    <row r="40" spans="1:7" x14ac:dyDescent="0.25">
      <c r="A40" s="9" t="s">
        <v>67</v>
      </c>
      <c r="B40" s="14" t="s">
        <v>68</v>
      </c>
      <c r="C40" s="10" t="s">
        <v>69</v>
      </c>
      <c r="D40" s="18">
        <v>40</v>
      </c>
      <c r="E40" s="10">
        <v>3224</v>
      </c>
      <c r="F40" s="9" t="s">
        <v>70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40</v>
      </c>
      <c r="E41" s="23"/>
      <c r="F41" s="25"/>
      <c r="G41" s="26"/>
    </row>
    <row r="42" spans="1:7" x14ac:dyDescent="0.25">
      <c r="A42" s="9" t="s">
        <v>71</v>
      </c>
      <c r="B42" s="14" t="s">
        <v>72</v>
      </c>
      <c r="C42" s="10" t="s">
        <v>63</v>
      </c>
      <c r="D42" s="18">
        <v>205.79</v>
      </c>
      <c r="E42" s="10">
        <v>3222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205.79</v>
      </c>
      <c r="E43" s="23"/>
      <c r="F43" s="25"/>
      <c r="G43" s="26"/>
    </row>
    <row r="44" spans="1:7" x14ac:dyDescent="0.25">
      <c r="A44" s="9" t="s">
        <v>73</v>
      </c>
      <c r="B44" s="14" t="s">
        <v>74</v>
      </c>
      <c r="C44" s="10" t="s">
        <v>75</v>
      </c>
      <c r="D44" s="18">
        <v>79.47</v>
      </c>
      <c r="E44" s="10">
        <v>3222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79.47</v>
      </c>
      <c r="E45" s="23"/>
      <c r="F45" s="25"/>
      <c r="G45" s="26"/>
    </row>
    <row r="46" spans="1:7" x14ac:dyDescent="0.25">
      <c r="A46" s="9" t="s">
        <v>76</v>
      </c>
      <c r="B46" s="14" t="s">
        <v>77</v>
      </c>
      <c r="C46" s="10" t="s">
        <v>78</v>
      </c>
      <c r="D46" s="18">
        <v>220</v>
      </c>
      <c r="E46" s="10">
        <v>3231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220</v>
      </c>
      <c r="E47" s="23"/>
      <c r="F47" s="25"/>
      <c r="G47" s="26"/>
    </row>
    <row r="48" spans="1:7" x14ac:dyDescent="0.25">
      <c r="A48" s="9" t="s">
        <v>79</v>
      </c>
      <c r="B48" s="14" t="s">
        <v>80</v>
      </c>
      <c r="C48" s="10" t="s">
        <v>78</v>
      </c>
      <c r="D48" s="18">
        <v>106.01</v>
      </c>
      <c r="E48" s="10">
        <v>3234</v>
      </c>
      <c r="F48" s="9" t="s">
        <v>44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106.01</v>
      </c>
      <c r="E49" s="23"/>
      <c r="F49" s="25"/>
      <c r="G49" s="26"/>
    </row>
    <row r="50" spans="1:7" x14ac:dyDescent="0.25">
      <c r="A50" s="9" t="s">
        <v>81</v>
      </c>
      <c r="B50" s="14" t="s">
        <v>82</v>
      </c>
      <c r="C50" s="10" t="s">
        <v>43</v>
      </c>
      <c r="D50" s="18">
        <v>2616.2800000000002</v>
      </c>
      <c r="E50" s="10">
        <v>3223</v>
      </c>
      <c r="F50" s="9" t="s">
        <v>66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2616.2800000000002</v>
      </c>
      <c r="E51" s="23"/>
      <c r="F51" s="25"/>
      <c r="G51" s="26"/>
    </row>
    <row r="52" spans="1:7" x14ac:dyDescent="0.25">
      <c r="A52" s="9" t="s">
        <v>83</v>
      </c>
      <c r="B52" s="14" t="s">
        <v>84</v>
      </c>
      <c r="C52" s="10" t="s">
        <v>75</v>
      </c>
      <c r="D52" s="18">
        <v>92.03</v>
      </c>
      <c r="E52" s="10">
        <v>3222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92.03</v>
      </c>
      <c r="E53" s="23"/>
      <c r="F53" s="25"/>
      <c r="G53" s="26"/>
    </row>
    <row r="54" spans="1:7" x14ac:dyDescent="0.25">
      <c r="A54" s="9" t="s">
        <v>85</v>
      </c>
      <c r="B54" s="14" t="s">
        <v>86</v>
      </c>
      <c r="C54" s="10" t="s">
        <v>43</v>
      </c>
      <c r="D54" s="18">
        <v>193.54</v>
      </c>
      <c r="E54" s="10">
        <v>3234</v>
      </c>
      <c r="F54" s="9" t="s">
        <v>44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193.54</v>
      </c>
      <c r="E55" s="23"/>
      <c r="F55" s="25"/>
      <c r="G55" s="26"/>
    </row>
    <row r="56" spans="1:7" x14ac:dyDescent="0.25">
      <c r="A56" s="9" t="s">
        <v>87</v>
      </c>
      <c r="B56" s="14" t="s">
        <v>88</v>
      </c>
      <c r="C56" s="10" t="s">
        <v>89</v>
      </c>
      <c r="D56" s="18">
        <v>2425</v>
      </c>
      <c r="E56" s="10">
        <v>3225</v>
      </c>
      <c r="F56" s="9" t="s">
        <v>34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2425</v>
      </c>
      <c r="E57" s="23"/>
      <c r="F57" s="25"/>
      <c r="G57" s="26"/>
    </row>
    <row r="58" spans="1:7" x14ac:dyDescent="0.25">
      <c r="A58" s="9" t="s">
        <v>90</v>
      </c>
      <c r="B58" s="14" t="s">
        <v>91</v>
      </c>
      <c r="C58" s="10" t="s">
        <v>43</v>
      </c>
      <c r="D58" s="18">
        <v>166.41</v>
      </c>
      <c r="E58" s="10">
        <v>3236</v>
      </c>
      <c r="F58" s="9" t="s">
        <v>92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166.41</v>
      </c>
      <c r="E59" s="23"/>
      <c r="F59" s="25"/>
      <c r="G59" s="26"/>
    </row>
    <row r="60" spans="1:7" x14ac:dyDescent="0.25">
      <c r="A60" s="9" t="s">
        <v>93</v>
      </c>
      <c r="B60" s="14" t="s">
        <v>94</v>
      </c>
      <c r="C60" s="10" t="s">
        <v>78</v>
      </c>
      <c r="D60" s="18">
        <v>450.59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450.59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43</v>
      </c>
      <c r="D62" s="18">
        <v>54.74</v>
      </c>
      <c r="E62" s="10">
        <v>3221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54.74</v>
      </c>
      <c r="E63" s="23"/>
      <c r="F63" s="25"/>
      <c r="G63" s="26"/>
    </row>
    <row r="64" spans="1:7" x14ac:dyDescent="0.25">
      <c r="A64" s="9" t="s">
        <v>97</v>
      </c>
      <c r="B64" s="14" t="s">
        <v>98</v>
      </c>
      <c r="C64" s="10" t="s">
        <v>99</v>
      </c>
      <c r="D64" s="18">
        <v>63</v>
      </c>
      <c r="E64" s="10">
        <v>3222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63</v>
      </c>
      <c r="E65" s="23"/>
      <c r="F65" s="25"/>
      <c r="G65" s="26"/>
    </row>
    <row r="66" spans="1:7" x14ac:dyDescent="0.25">
      <c r="A66" s="9" t="s">
        <v>100</v>
      </c>
      <c r="B66" s="14" t="s">
        <v>101</v>
      </c>
      <c r="C66" s="10" t="s">
        <v>26</v>
      </c>
      <c r="D66" s="18">
        <v>51.18</v>
      </c>
      <c r="E66" s="10">
        <v>3431</v>
      </c>
      <c r="F66" s="9" t="s">
        <v>102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51.18</v>
      </c>
      <c r="E67" s="23"/>
      <c r="F67" s="25"/>
      <c r="G67" s="26"/>
    </row>
    <row r="68" spans="1:7" x14ac:dyDescent="0.25">
      <c r="A68" s="9" t="s">
        <v>103</v>
      </c>
      <c r="B68" s="14" t="s">
        <v>104</v>
      </c>
      <c r="C68" s="10" t="s">
        <v>105</v>
      </c>
      <c r="D68" s="18">
        <v>138.79</v>
      </c>
      <c r="E68" s="10">
        <v>3224</v>
      </c>
      <c r="F68" s="9" t="s">
        <v>70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138.79</v>
      </c>
      <c r="E69" s="23"/>
      <c r="F69" s="25"/>
      <c r="G69" s="26"/>
    </row>
    <row r="70" spans="1:7" x14ac:dyDescent="0.25">
      <c r="A70" s="9" t="s">
        <v>106</v>
      </c>
      <c r="B70" s="14" t="s">
        <v>107</v>
      </c>
      <c r="C70" s="10" t="s">
        <v>108</v>
      </c>
      <c r="D70" s="18">
        <v>224.4</v>
      </c>
      <c r="E70" s="10">
        <v>3239</v>
      </c>
      <c r="F70" s="9" t="s">
        <v>109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224.4</v>
      </c>
      <c r="E71" s="23"/>
      <c r="F71" s="25"/>
      <c r="G71" s="26"/>
    </row>
    <row r="72" spans="1:7" x14ac:dyDescent="0.25">
      <c r="A72" s="9"/>
      <c r="B72" s="14"/>
      <c r="C72" s="10"/>
      <c r="D72" s="18">
        <f>1860+49896.73</f>
        <v>51756.73</v>
      </c>
      <c r="E72" s="10">
        <v>3111</v>
      </c>
      <c r="F72" s="9" t="s">
        <v>110</v>
      </c>
      <c r="G72" s="27" t="s">
        <v>14</v>
      </c>
    </row>
    <row r="73" spans="1:7" x14ac:dyDescent="0.25">
      <c r="A73" s="9"/>
      <c r="B73" s="14"/>
      <c r="C73" s="10"/>
      <c r="D73" s="18">
        <f>8118.03+306.9</f>
        <v>8424.93</v>
      </c>
      <c r="E73" s="10">
        <v>3132</v>
      </c>
      <c r="F73" s="35" t="s">
        <v>114</v>
      </c>
      <c r="G73" s="28" t="s">
        <v>14</v>
      </c>
    </row>
    <row r="74" spans="1:7" x14ac:dyDescent="0.25">
      <c r="A74" s="9"/>
      <c r="B74" s="14"/>
      <c r="C74" s="10"/>
      <c r="D74" s="18">
        <f>1894.14+83.7</f>
        <v>1977.8400000000001</v>
      </c>
      <c r="E74" s="10">
        <v>3212</v>
      </c>
      <c r="F74" s="35" t="s">
        <v>111</v>
      </c>
      <c r="G74" s="28" t="s">
        <v>14</v>
      </c>
    </row>
    <row r="75" spans="1:7" x14ac:dyDescent="0.25">
      <c r="A75" s="9"/>
      <c r="B75" s="14"/>
      <c r="C75" s="10"/>
      <c r="D75" s="18">
        <v>194</v>
      </c>
      <c r="E75" s="10">
        <v>3295</v>
      </c>
      <c r="F75" s="36" t="s">
        <v>50</v>
      </c>
      <c r="G75" s="28" t="s">
        <v>14</v>
      </c>
    </row>
    <row r="76" spans="1:7" x14ac:dyDescent="0.25">
      <c r="A76" s="9"/>
      <c r="B76" s="14"/>
      <c r="C76" s="10"/>
      <c r="D76" s="18">
        <v>105.2</v>
      </c>
      <c r="E76" s="10">
        <v>3211</v>
      </c>
      <c r="F76" s="9" t="s">
        <v>57</v>
      </c>
      <c r="G76" s="28" t="s">
        <v>14</v>
      </c>
    </row>
    <row r="77" spans="1:7" x14ac:dyDescent="0.25">
      <c r="A77" s="9"/>
      <c r="B77" s="14"/>
      <c r="C77" s="10"/>
      <c r="D77" s="18">
        <v>157.5</v>
      </c>
      <c r="E77" s="10">
        <v>3214</v>
      </c>
      <c r="F77" s="9" t="s">
        <v>112</v>
      </c>
      <c r="G77" s="28" t="s">
        <v>14</v>
      </c>
    </row>
    <row r="78" spans="1:7" ht="21" customHeight="1" thickBot="1" x14ac:dyDescent="0.3">
      <c r="A78" s="21" t="s">
        <v>15</v>
      </c>
      <c r="B78" s="22"/>
      <c r="C78" s="23"/>
      <c r="D78" s="24">
        <f>SUM(D72:D77)</f>
        <v>62616.2</v>
      </c>
      <c r="E78" s="23"/>
      <c r="F78" s="25"/>
      <c r="G78" s="26"/>
    </row>
    <row r="79" spans="1:7" ht="15.75" thickBot="1" x14ac:dyDescent="0.3">
      <c r="A79" s="29" t="s">
        <v>113</v>
      </c>
      <c r="B79" s="30"/>
      <c r="C79" s="31"/>
      <c r="D79" s="32">
        <f>SUM(D8,D10,D12,D14,D16,D19,D21,D23,D25,D27,D29,D31,D33,D35,D37,D39,D41,D43,D45,D47,D49,D51,D53,D55,D57,D59,D61,D63,D65,D67,D69,D71,D78)</f>
        <v>75642.149999999994</v>
      </c>
      <c r="E79" s="31"/>
      <c r="F79" s="33"/>
      <c r="G79" s="34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2025-04-16T08:16:45Z</dcterms:modified>
</cp:coreProperties>
</file>