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udžbenici za 2011201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<sst xmlns="http://schemas.openxmlformats.org/spreadsheetml/2006/main" count="897" uniqueCount="307">
  <si>
    <t>GEA 1 : udžbenik geografije za 5. razred osnovne škole</t>
  </si>
  <si>
    <t>Milan Ilić, Danijel Orešić</t>
  </si>
  <si>
    <t>GEA 1 : radna bilježnica geografije za 5. razred osnovne škole</t>
  </si>
  <si>
    <t>ŠK-HŠK</t>
  </si>
  <si>
    <t>POVIJEST</t>
  </si>
  <si>
    <t>povijesni atlas</t>
  </si>
  <si>
    <t>POVIJEST 5 : udžbenik povijesti za peti razred osnovne škole</t>
  </si>
  <si>
    <t>Tina Matanić, Toni Rajković</t>
  </si>
  <si>
    <t>POVIJEST 5 : radna bilježnica iz povijesti za peti razred osnovne škole</t>
  </si>
  <si>
    <t>POVIJEST 5 : povijesni atlas za peti razred</t>
  </si>
  <si>
    <t>Magdalena Najbar-Agičić, Ivica Rendulić</t>
  </si>
  <si>
    <t>GLAZBENA PETICA : udžbenik glazbene kulture s dva CD-a za peti razred osnovne škole</t>
  </si>
  <si>
    <t>Saša Marić, Ljiljana Ščedrov</t>
  </si>
  <si>
    <t>LIKOVNA KULTURA</t>
  </si>
  <si>
    <t>POGLED, POTEZ : udžbenik likovne kulture za 5. razred osnovne škole</t>
  </si>
  <si>
    <t>Zdenka Bilušić, Martina Kosec, Jurana Linarić, Emina Mijatović, Dijana Nazor, Ana Šobat</t>
  </si>
  <si>
    <t>TEHNIČKA KULTURA</t>
  </si>
  <si>
    <t>TEHNIČKA KULTURA 1 : udžbenik za 5. razred osnovne škole</t>
  </si>
  <si>
    <t>Stjepan Androlić, Dragutin Labaš, Željko Medved, Marijan Vinković</t>
  </si>
  <si>
    <t>TEHNIČKA KULTURA 1 : radna bilježnica za 5. razred osnovne škole</t>
  </si>
  <si>
    <t>WWW INFORMATIKA 5 : udžbenik s CD-om za 5. razred osnovne škole</t>
  </si>
  <si>
    <t>Matko Barišić, Silvana Svetličić, Hrvoje Vrhovski</t>
  </si>
  <si>
    <t>WWW INFORMATIKA 5 : radna bilježnica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</si>
  <si>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</si>
  <si>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</si>
  <si>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</si>
  <si>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</si>
  <si>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6.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</si>
  <si>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</si>
  <si>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</si>
  <si>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</si>
  <si>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</si>
  <si>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</si>
  <si>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</si>
  <si>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</si>
  <si>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HRVATSKI JEZIK</t>
  </si>
  <si>
    <t>POČETNICA KNJIGULJICA - PISANA SLOVA : udžbenik za 1. razred osnovne škole</t>
  </si>
  <si>
    <t>Sanja Jakovljević Rogić, Vladimira Štanger Velički</t>
  </si>
  <si>
    <t>udžbenik</t>
  </si>
  <si>
    <t>1.</t>
  </si>
  <si>
    <t>ALFA</t>
  </si>
  <si>
    <t>POČETNICA KNJIGULJICA - TISKANA SLOVA : udžbenik za 1. razred osnovne škole</t>
  </si>
  <si>
    <t>POČETNICA KNJIGULJICA - PISANA SLOVA : radna bilježnica za 1. razred osnovne škole</t>
  </si>
  <si>
    <t>radna bilježnica</t>
  </si>
  <si>
    <t>POČETNICA KNJIGULJICA - TISKANA SLOVA : radna bilježnica za 1. razred osnovne škole</t>
  </si>
  <si>
    <t>PROFIL</t>
  </si>
  <si>
    <t>ŠK</t>
  </si>
  <si>
    <t>ENGLESKI JEZIK</t>
  </si>
  <si>
    <t>Kristina Čajo, Daška Domljan, Ankica Knezović, Danka Singer</t>
  </si>
  <si>
    <t>udžbenik s memom i CD-om</t>
  </si>
  <si>
    <t>udžbenik s CD-om</t>
  </si>
  <si>
    <t>NJEMAČKI JEZIK</t>
  </si>
  <si>
    <t>Gordana Barišić Lazar, Danica Ušćumlić</t>
  </si>
  <si>
    <t>ukupno</t>
  </si>
  <si>
    <t>VJERONAUK</t>
  </si>
  <si>
    <t>maloprodajna cijena 2010./2011.</t>
  </si>
  <si>
    <t>HRVATSKI JEZIK-KNJIŽEVNOST I JEZIK</t>
  </si>
  <si>
    <t xml:space="preserve">HRVATSKI JEZIK-KNJIŽEVNOST </t>
  </si>
  <si>
    <t>HRVATSKI JEZIK-JEZIK I JEZIČNO IZRAŽAVANJE</t>
  </si>
  <si>
    <t xml:space="preserve">PRIRODA </t>
  </si>
  <si>
    <t>INFORMATIKA-IZBORNI PREDMET</t>
  </si>
  <si>
    <t>GEOGRAFSKI ATLAS</t>
  </si>
  <si>
    <t>GEOGRAFSKI ATLAS ZA OSNOVNU ŠKOLU : za 5.-8. razred</t>
  </si>
  <si>
    <t>Snježana Haiman, Vera Müller</t>
  </si>
  <si>
    <t>geografski atlas - izmijenjeno i dopunjeno</t>
  </si>
  <si>
    <t>5.-8.</t>
  </si>
  <si>
    <t>MATEMATIČKI IZAZOVI 6 : udžbenik i zbirka zadataka iz matematike za 6. razred osnovne škole, 1. dio</t>
  </si>
  <si>
    <t>MATEMATIČKI IZAZOVI 6 : udžbenik i zbirka zadataka iz matematike za 6. razred osnovne škole, 2. dio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</si>
  <si>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</si>
  <si>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</si>
  <si>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</si>
  <si>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GEA 2 : udžbenik geografije za 6. razred osnovne škole</t>
  </si>
  <si>
    <t>GEA 2 : radna bilježnica geografije za 6. razred osnovne škole</t>
  </si>
  <si>
    <t>POVIJEST 6 : udžbenik povijesti za šesti razred osnovne škole</t>
  </si>
  <si>
    <t>Neven Budak, Marija Mogorović Crljenko</t>
  </si>
  <si>
    <t>POVIJEST 6 : radna bilježnica iz povijesti za šesti razred osnovne škole</t>
  </si>
  <si>
    <t>POVIJEST 6 : povijesni atlas za šesti razred</t>
  </si>
  <si>
    <t>GLAZBENA ŠESTICA : udžbenik glazbene kulture s 3 CD-a za šesti razred osnovne škole</t>
  </si>
  <si>
    <t>Saša Marić, Jelena Sikirica</t>
  </si>
  <si>
    <t>POGLED, POTEZ : udžbenik likovne kulture za 6. razred osnovne škole</t>
  </si>
  <si>
    <t>TEHNIČKA KULTURA 2 : udžbenik za 6. razred osnovne škole</t>
  </si>
  <si>
    <t>TEHNIČKA KULTURA 2 : radna bilježnica za 6. razred osnovne škole</t>
  </si>
  <si>
    <t>WWW INFORMATIKA 6 : udžbenik s CD-om za 6. razred osnovne škole</t>
  </si>
  <si>
    <t>WWW INFORMATIKA 6 : radna bilježnica za 6. razred osnovne škole</t>
  </si>
  <si>
    <t>POZVANI NA SLOBODU : vjeronaučni udžbenik za šesti razred osnovne škole</t>
  </si>
  <si>
    <t>POZVANI NA SLOBODU : radna bilježnica iz vjeronauka za šesti razred osnovne škole</t>
  </si>
  <si>
    <t>7.</t>
  </si>
  <si>
    <t>RAZIGRANI ZVUCI 2 : udžbenik glazbene kulture s 2 CD-a za učenike 2. razreda osnovne škole</t>
  </si>
  <si>
    <t>Vladimir Jandrašek, Ana Stanišić</t>
  </si>
  <si>
    <t>RASTIMO U ZAHVALNOSTI : udžbenik za 2. razred osnovne škole</t>
  </si>
  <si>
    <t>RASTIMO U ZAHVALNOSTI : radna bilježnica za 2. razred osnovne škole</t>
  </si>
  <si>
    <t>3.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</si>
  <si>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</si>
  <si>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</si>
  <si>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</si>
  <si>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Danica Ušćumlić</t>
  </si>
  <si>
    <t>MATEMATIKA 3 : udžbenik za treći razred osnovne škole</t>
  </si>
  <si>
    <t>MATEMATIKA 3 : radna bilježnica za treći razred osnovne škole</t>
  </si>
  <si>
    <t>MATEMATIKA 3 : zbirka zadataka za treći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</si>
  <si>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</si>
  <si>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</si>
  <si>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</si>
  <si>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RAZIGRANI ZVUCI 3 : udžbenik glazbene kulture s 2 CD-a za 3. razred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</si>
  <si>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</si>
  <si>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</si>
  <si>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</si>
  <si>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</si>
  <si>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4.</t>
  </si>
  <si>
    <t>ČAROLIJA RIJEČI : čitanka i jezični udžbenik za četvrti razred osnovne škole</t>
  </si>
  <si>
    <t>ČAROLIJA RIJEČI : radna bilježnica za četvrti razred osnovne škole</t>
  </si>
  <si>
    <t>GEA 3 : udžbenik geografije za 7. razred osnovne škole</t>
  </si>
  <si>
    <t>GEA 3 : radna bilježnica geografije za 7. razred osnovne škole</t>
  </si>
  <si>
    <t>POVIJEST 7 : udžbenik povijesti za sedmi razred osnovne škole</t>
  </si>
  <si>
    <t>POVIJEST 7 : radna bilježnica iz povijesti za sedmi razred osnovne škole</t>
  </si>
  <si>
    <t>POVIJEST 7 : povijesni atlas za sedmi razred</t>
  </si>
  <si>
    <t>Damir Agičić, Snježana Koren, Magdalena Najbar-Agičić</t>
  </si>
  <si>
    <t>Damir Agičić, Vesna Đurić</t>
  </si>
  <si>
    <t>SVIJET GLAZBE 7 : udžbenik za glazbenu kulturu u 7. razredu osnovne škole</t>
  </si>
  <si>
    <t>Tihomir Hojsak, Tonka Lazarić, Nevenka Raguž</t>
  </si>
  <si>
    <t>POGLED, POTEZ : udžbenik likovne kulture za 7. razred osnovne škole</t>
  </si>
  <si>
    <t>TEHNIČKA KULTURA 3 : udžbenik za 7. razred osnovne škole</t>
  </si>
  <si>
    <t>TEHNIČKA KULTURA 3 : radna bilježnica za 7. razred osnovne škole</t>
  </si>
  <si>
    <t>Gordana Barišić Lazar</t>
  </si>
  <si>
    <t>udžbenik s CD-om - izmijenjeno i dopunjeno</t>
  </si>
  <si>
    <t>Katja Barišić, Sanda Marjanović</t>
  </si>
  <si>
    <t>Plamenka Bernardi Britvec, Jadranka Salopek</t>
  </si>
  <si>
    <t>MATEMATIKA 4 : udžbenik za četvrti razred osnovne škole</t>
  </si>
  <si>
    <t>MATEMATIKA 4 : radna bilježnica za četvrti razred osnovne škole</t>
  </si>
  <si>
    <t>MATEMATIKA 4 : zbirka zadataka za četvrti razred osnovne škole</t>
  </si>
  <si>
    <t>MOJA DOMOVINA : udžbenik prirode i društva za četvrti razred osnovne škole</t>
  </si>
  <si>
    <t>MOJA DOMOVINA : radna bilježnica prirode i društva za četvrti razred osnovne škole</t>
  </si>
  <si>
    <t>SVIJET GLAZBE 4 : udžbenik za glazbenu kulturu u četvrtom razredu osnovne škole</t>
  </si>
  <si>
    <t>Ante Gašpardi, Tonka Lazarić, Nevenka Raguž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</si>
  <si>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</si>
  <si>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</si>
  <si>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</si>
  <si>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5.</t>
  </si>
  <si>
    <t>Željko Bošnjak, Boris Čulina, Gordana Paić</t>
  </si>
  <si>
    <t>udžbenik i zbirka zadataka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</si>
  <si>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</si>
  <si>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</si>
  <si>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</si>
  <si>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>udžbenik sa zbirkom zadataka</t>
  </si>
  <si>
    <t>PRIRODA 5 : udžbenik prirode za peti razred osnovne škole</t>
  </si>
  <si>
    <t>Jasminka Džapo, Jasna Tonšetić, Lela Zadražil</t>
  </si>
  <si>
    <t>PRIRODA 5 : radna bilježnica za peti razred osnovne škole</t>
  </si>
  <si>
    <t>GEOGRAFIJA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</si>
  <si>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</si>
  <si>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</si>
  <si>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</si>
  <si>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BIOLOGIJA</t>
  </si>
  <si>
    <t>BIOLOGIJA 7 : udžbenik biologije za sedmi razred osnovne škole</t>
  </si>
  <si>
    <t>BIOLOGIJA 7 : radna bilježnica za sedmi razred osnovne škole</t>
  </si>
  <si>
    <t>FIZIKA</t>
  </si>
  <si>
    <t>FIZIKA 7 : udžbenik za sedmi razred osnovne škole</t>
  </si>
  <si>
    <t>Tanja Djaković, Zoran Krnjaić, Ramiza Kurtović, Božena Ratkaj</t>
  </si>
  <si>
    <t>FIZIKA 7 : radna bilježnica za sedmi razred osnovne škole</t>
  </si>
  <si>
    <t>FIZIKA 7 : zbirka zadataka za sedmi razred osnovne škole</t>
  </si>
  <si>
    <t>Ramiza Kurtović, Božena Ratkaj</t>
  </si>
  <si>
    <t>KEMIJA</t>
  </si>
  <si>
    <t>Albina Battistutti Pecha, Željko Mrklić, Maja Petković</t>
  </si>
  <si>
    <t>U SVIJETU KEMIJE 7 : udžbenik kemije za 7. razred osnovne škole</t>
  </si>
  <si>
    <t>Albina Battistutti Pecha, Željko Mrklić, Maja Petković, Nikolina Štiglić</t>
  </si>
  <si>
    <t>U SVIJETU KEMIJE 7 : radna bilježnica za 7. razred osnovne škole</t>
  </si>
  <si>
    <t>MATEMATIKA</t>
  </si>
  <si>
    <t>MATEMATIKA 1 : udžbenik za matematiku u prvom razredu osnovne škole</t>
  </si>
  <si>
    <t>Josip Markovac</t>
  </si>
  <si>
    <t>MATEMATIKA 1 : radna bilježnica za matematiku u prvom razredu osnovne škole</t>
  </si>
  <si>
    <t>MATEMATIKA 1 : zbirka zadataka za matematiku u prvom razredu osnovne škole</t>
  </si>
  <si>
    <t>zbirka zadataka</t>
  </si>
  <si>
    <t>PRIRODA I DRUŠTVO</t>
  </si>
  <si>
    <t>ŠKOLA I DOM : udžbenik iz prirode i društva za 1. razred osnovne škole</t>
  </si>
  <si>
    <t>Damir Domišljanović, Tomislav Jelić</t>
  </si>
  <si>
    <t>ŠKOLA I DOM : radna bilježnica iz prirode i društva za 1. razred osnovne škole</t>
  </si>
  <si>
    <t>GLAZBENA KULTURA</t>
  </si>
  <si>
    <t>udžbenik s 3 CD-a</t>
  </si>
  <si>
    <t>RAZIGRANI ZVUCI 1 : udžbenik glazbene kulture s 2 CD-a za 1. razred osnovne škole</t>
  </si>
  <si>
    <t>Vladimir Jandrašek, Ana Stanišić, Jadranka Šimunov</t>
  </si>
  <si>
    <t>udžbenik s 2 CD-a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</si>
  <si>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</si>
  <si>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</si>
  <si>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</si>
  <si>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</si>
  <si>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2.</t>
  </si>
  <si>
    <t>HRVATSKI JEZIK - KNJIŽEVNOST I JEZIK</t>
  </si>
  <si>
    <t>CVRKUT RIJEČI : čitanka i jezični udžbenik za drugi razred osnovne škole</t>
  </si>
  <si>
    <t>Darko Cindrić, Sanja Polak, Dubravka Težak</t>
  </si>
  <si>
    <t>CVRKUT RIJEČI : radna bilježnica uz čitanku za drugi razred osnovne škole</t>
  </si>
  <si>
    <t>MATEMATIKA 2 : udžbenik za drugi razred osnovne škole</t>
  </si>
  <si>
    <t>MATEMATIKA 2 : radna bilježnica za drugi razred osnovne škole</t>
  </si>
  <si>
    <t>Josip Markovac, Danica Vrgoč</t>
  </si>
  <si>
    <t>MATEMATIKA 2 : zbirka zadataka za drugi razred osnovne škole</t>
  </si>
  <si>
    <t>DOM I ZAVIČAJ : udžbenik iz prirode i društva za 2. razred osnovne škole</t>
  </si>
  <si>
    <t>DOM I ZAVIČAJ : radna bilježnica iz prirode i društva za 2.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</si>
  <si>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</si>
  <si>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</si>
  <si>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</si>
  <si>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</si>
  <si>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</si>
  <si>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8.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</si>
  <si>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</si>
  <si>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</si>
  <si>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</si>
  <si>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BIOLOGIJA 8 : udžbenik biologije za osmi razred osnovne škole</t>
  </si>
  <si>
    <t>BIOLOGIJA 8 : radna bilježnica za osmi razred osnovne škole</t>
  </si>
  <si>
    <t>Ruža Bule, Vlasta Seljanec, Jadranka Tokić</t>
  </si>
  <si>
    <t>FIZIKA 8 : udžbenik za osmi razred osnovne škole</t>
  </si>
  <si>
    <t>Ana Kovačićek, Zoran Krnjaić, Ramiza Kurtović, Božena Ratkaj</t>
  </si>
  <si>
    <t>FIZIKA 8 : radna bilježnica za osmi razred osnovne škole</t>
  </si>
  <si>
    <t>FIZIKA 8 : zbirka zadataka za osmi razred osnovne škole</t>
  </si>
  <si>
    <t>Ramiza Kurtović</t>
  </si>
  <si>
    <t>Đurđa Kocijan, Maja Petković</t>
  </si>
  <si>
    <t>U SVIJETU KEMIJE 8 : udžbenik kemije za 8. razred osnovne škole</t>
  </si>
  <si>
    <t>Đurđa Kocijan, Maja Petković, Roko Vladušić</t>
  </si>
  <si>
    <t>U SVIJETU KEMIJE 8 : radna bilježnica za 8. razred osnovne škole</t>
  </si>
  <si>
    <t>ZEMLJA I ČOVJEK 8 : udžbenik geografije za osmi razred osnovne škole</t>
  </si>
  <si>
    <t>Matija Maček, Ivan Paradi, Petar Perić, Ante Smoljo</t>
  </si>
  <si>
    <t>ZEMLJA I ČOVJEK 8 : radna bilježnica iz geografije sa slijepim kartama i projektnim zadacima za osmi razred osnovne škole</t>
  </si>
  <si>
    <t>Matija Maček, Ivan Paradi, Petar Perić, Ante Smoljo, Lidija Zonjić</t>
  </si>
  <si>
    <t>POVIJEST 8 : udžbenik povijesti za osmi razred osnovne škole</t>
  </si>
  <si>
    <t>POVIJEST 8 : povijesni atlas za osmi razred</t>
  </si>
  <si>
    <t>Snježana Koren</t>
  </si>
  <si>
    <t>POVIJEST 8 : radna bilježnica : povijesni zemljovidi za osmi razred osnovne škole</t>
  </si>
  <si>
    <t>Damir Agičić, Snježana Koren, Magdalena Najbar-Agičić, Ivica Rendulić</t>
  </si>
  <si>
    <t>SVIJET GLAZBE 8 : udžbenik za glazbenu kulturu u 8. razredu osnovne škole</t>
  </si>
  <si>
    <t>Ante Gašpardi, Tonka Lazarić, Nevenka Raguž, Zoran Štefanac</t>
  </si>
  <si>
    <t>udžbenik s 4 CD-a</t>
  </si>
  <si>
    <t>POGLED, POTEZ : udžbenik likovne kulture za 8. razred osnovne škole</t>
  </si>
  <si>
    <t>TEHNIČKA KULTURA 4 : udžbenik za 8. razred osnovne škole</t>
  </si>
  <si>
    <t>TEHNIČKA KULTURA 4 : radna bilježnica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</si>
  <si>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</si>
  <si>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</si>
  <si>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</si>
  <si>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S KRISTOM U ŽIVOT : udžbenik za katolički vjeronauk osmoga razreda osnovne škole</t>
  </si>
  <si>
    <t>Josip Periš, Mirjana Vučica, Dušan Vuletić</t>
  </si>
  <si>
    <t>1. RAZRED</t>
  </si>
  <si>
    <t>2. RAZRED</t>
  </si>
  <si>
    <t>3. RAZRED</t>
  </si>
  <si>
    <t>5. RAZRED</t>
  </si>
  <si>
    <t>7. RAZRED</t>
  </si>
  <si>
    <t>6. RAZRED</t>
  </si>
  <si>
    <t>4. RAZRED</t>
  </si>
  <si>
    <t>8. RAZRED</t>
  </si>
  <si>
    <t>DVERI RIJEČI : hrvatska čitanka za 5. razred osnovne škole</t>
  </si>
  <si>
    <t>Nada Babić, Dinka Golem, Dunja Jelčić</t>
  </si>
  <si>
    <t>DVERI RIJEČI : radna bilježnica uz hrvatsku čitanku za 5. razred osnovne škole</t>
  </si>
  <si>
    <t>HRVATSKI JA VOLIM : udžbenik hrvatskoga jezika za 5. razred osnovne škole</t>
  </si>
  <si>
    <t>Nada Babić, Snježana Ferenčić, Anđelka Rihtarić</t>
  </si>
  <si>
    <t>HRVATSKI JA VOLIM : radna bilježnica uz udžbenik hrvatskoga jezika za 5. razred osnovne škole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</si>
  <si>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</si>
  <si>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</si>
  <si>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</si>
  <si>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</si>
  <si>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</si>
  <si>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</si>
  <si>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DVERI RIJEČI : hrvatska čitanka za 7. razred osnovne škole</t>
  </si>
  <si>
    <t>DVERI RIJEČI : radna bilježnica uz hrvatsku čitanku za 7. razred osnovne škole</t>
  </si>
  <si>
    <t>HRVATSKI JA VOLIM : udžbenik hrvatskoga jezika za 7. razred osnovne škole</t>
  </si>
  <si>
    <t>HRVATSKI JA VOLIM : radna bilježnica uz udžbenik hrvatskoga jezika za 7. razred osnovne škole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</si>
  <si>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</si>
  <si>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</si>
  <si>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</si>
  <si>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HRVATSKI JA VOLIM : udžbenik hrvatskoga jezika za 8. razred osnovne škole</t>
  </si>
  <si>
    <t>HRVATSKI JA VOLIM : radna bilježnica uz udžbenik hrvatskoga jezika za 8. razred osnovne škole</t>
  </si>
  <si>
    <t>OSNOVNA ŠKOLA DR. VINKA ŽGANCA VRATIŠINEC</t>
  </si>
  <si>
    <t>BUILDING BLOCKS 1 : udžbenik engleskog jezika s memom i zvučnim CD-om za prvi razred osnovne škole : I. godina učenja</t>
  </si>
  <si>
    <t>BUILDING BLOCKS 1 : radna bilježnica engleskog jezika za prvi razred osnovne škole : I. godina učenja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</si>
  <si>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</si>
  <si>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</si>
  <si>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</si>
  <si>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</si>
  <si>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</si>
  <si>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WAY TO GO 1 : udžbenik engleskog jezika za 4. razred osnovne škole : I. godina učenja</t>
  </si>
  <si>
    <t>Biserka Džeba</t>
  </si>
  <si>
    <t>WAY TO GO 1 : radna bilježnica engleskog jezika za 4. razred osnovne škole : I. godina učenja</t>
  </si>
  <si>
    <t>APPLAUS! 4 : udžbenik njemačkog jezika sa zvučnim CD-om za 4. razred osnovne škole : IV. godina učenja</t>
  </si>
  <si>
    <t>APPLAUS! 4 : radna bilježnica njemačkog jezika za 4. razred osnovne škole : IV. godina učenja</t>
  </si>
  <si>
    <t>BUILDING BRIDGES 5 : udžbenik engleskog jezika sa zvučnim CD-om za peti razred osnovne škole : V. godina učenja</t>
  </si>
  <si>
    <t>Borka Lekaj Lubina, Gordana Neuhold, Jasna Pavuna, Danka Singer</t>
  </si>
  <si>
    <t>BUILDING BRIDGES 5 : radna bilježnica engleskog jezika za peti razred osnovne škole : V. godina učenja</t>
  </si>
  <si>
    <t>ENGLESKI JEZIK-5. GODINA UČENJA, I. STRANI JEZIK</t>
  </si>
  <si>
    <t>NJEMAČKI JEZIK-2. GODINA UČENJA, 2. STRANI JEZIK</t>
  </si>
  <si>
    <t>TREFFPUNKT DEUTSCH 2 : udžbenik njemačkog jezika sa zvučnim CD-om za peti razred osnovne škole : II. godina učenja</t>
  </si>
  <si>
    <t>TREFFPUNKT DEUTSCH 2 : radna bilježnica njemačkog jezika za peti razred osnovne škole : II. godina učenja</t>
  </si>
  <si>
    <t>ENGLESKI JEZIK-3. GODINA UČENJA, 2. STRANI JEZIK</t>
  </si>
  <si>
    <t>NJEMAČKI JEZIK-6. GODINA UČENJA, 1. STRANI JEZIK</t>
  </si>
  <si>
    <t>WAY TO GO 3 : udžbenik engleskog jezika za 6. razred osnovne škole : III. godina učenja</t>
  </si>
  <si>
    <t>Olinka Breka</t>
  </si>
  <si>
    <t>APPLAUS! 6: udžbenik njemačkoga jezika sa zvučnim CD-om za šesti razred osnovne škole (šesta godina učenja)</t>
  </si>
  <si>
    <t>Gordana Barišić-Lazar</t>
  </si>
  <si>
    <t>APPLAUS! 6: radna bilježnica iz njemačkoga jezika za šesti razred osnovne škole (šesta godina učenja)</t>
  </si>
  <si>
    <t>NJEMAČKI JEZIK-4. GODINA UČENJA, 2. STRANI JEZIK</t>
  </si>
  <si>
    <t>ENGLESKI JEZIK-7. GODINA UČENJA, 1. STRANI JEZIK</t>
  </si>
  <si>
    <t>BUILDING BRIDGES 7 : udžbenik engleskog jezika sa zvučnim CD-om za sedmi razred osnovne škole : VII. godina učenja</t>
  </si>
  <si>
    <t>Mirta Jelenc, Vida Lukić, Jasna Pavuna</t>
  </si>
  <si>
    <t>BUILDING BRIDGES 7 : radna bilježnica engleskog jezika za sedmi razred osnovne škole : VII. godina učenja</t>
  </si>
  <si>
    <t>FLINK MIT DEUTSCH 4 : udžbenik njemačkog jezika za 7. razred osnovne škole : IV. godina učenja</t>
  </si>
  <si>
    <t>FLINK MIT DEUTSCH 4 : radna bilježnica njemačkog jezika za 7. razred osnovne škole : IV. godina učenja</t>
  </si>
  <si>
    <t>ENGLESKI JEZIK-5. GODINA UČENJA, 2. STRANI JEZIK</t>
  </si>
  <si>
    <t>NJEMAČKI JEZIK-8. GODINA UČENJA, 1. STRANI JEZIK</t>
  </si>
  <si>
    <t>WAY TO GO 5 : udžbenik engleskog jezika za 8. razred osnovne škole : V. godina učenja</t>
  </si>
  <si>
    <t>Biserka Džeba, Maja Mardešić</t>
  </si>
  <si>
    <t>28.</t>
  </si>
  <si>
    <t>HURRA! DEUTSCH! 8 : udžbenik njemačkog jezika s interaktivnim CD-om za 8. razred osnovne škole</t>
  </si>
  <si>
    <t>Jadranka Salopek, Ljerka Tomljenović Biškupić</t>
  </si>
  <si>
    <t>29.</t>
  </si>
  <si>
    <t>HURRA! DEUTSCH! 8 : radna bilježnica iz njemačkog jezika za 8. razred osnovne škole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</si>
</sst>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17" borderId="10" xfId="53" applyFont="1" applyFill="1" applyBorder="1" applyAlignment="1" applyProtection="1">
      <alignment horizontal="center" vertical="center" wrapText="1" readingOrder="1"/>
      <protection locked="0"/>
    </xf>
    <xf numFmtId="0" fontId="20" fillId="18" borderId="11" xfId="53" applyFont="1" applyFill="1" applyBorder="1" applyAlignment="1" applyProtection="1">
      <alignment horizontal="center" vertical="center" wrapText="1" readingOrder="1"/>
      <protection locked="0"/>
    </xf>
    <xf numFmtId="0" fontId="20" fillId="18" borderId="11" xfId="53" applyFont="1" applyFill="1" applyBorder="1" applyAlignment="1" applyProtection="1">
      <alignment horizontal="left" vertical="center" wrapText="1" readingOrder="1"/>
      <protection locked="0"/>
    </xf>
    <xf numFmtId="4" fontId="20" fillId="18" borderId="11" xfId="53" applyNumberFormat="1" applyFont="1" applyFill="1" applyBorder="1" applyAlignment="1" applyProtection="1">
      <alignment horizontal="center" vertical="center" wrapText="1" readingOrder="1"/>
      <protection locked="0"/>
    </xf>
    <xf numFmtId="0" fontId="20" fillId="18" borderId="11" xfId="54" applyFont="1" applyFill="1" applyBorder="1" applyAlignment="1" applyProtection="1">
      <alignment horizontal="center" vertical="center" wrapText="1" readingOrder="1"/>
      <protection locked="0"/>
    </xf>
    <xf numFmtId="0" fontId="20" fillId="18" borderId="11" xfId="54" applyFont="1" applyFill="1" applyBorder="1" applyAlignment="1" applyProtection="1">
      <alignment horizontal="left" vertical="center" wrapText="1" readingOrder="1"/>
      <protection locked="0"/>
    </xf>
    <xf numFmtId="4" fontId="20" fillId="18" borderId="11" xfId="54" applyNumberFormat="1" applyFont="1" applyFill="1" applyBorder="1" applyAlignment="1" applyProtection="1">
      <alignment horizontal="center" vertical="center" wrapText="1" readingOrder="1"/>
      <protection locked="0"/>
    </xf>
    <xf numFmtId="0" fontId="20" fillId="18" borderId="11" xfId="0" applyFont="1" applyFill="1" applyBorder="1" applyAlignment="1" applyProtection="1">
      <alignment horizontal="center" vertical="center" wrapText="1" readingOrder="1"/>
      <protection locked="0"/>
    </xf>
    <xf numFmtId="0" fontId="20" fillId="18" borderId="11" xfId="0" applyFont="1" applyFill="1" applyBorder="1" applyAlignment="1" applyProtection="1">
      <alignment horizontal="left" vertical="center" wrapText="1" readingOrder="1"/>
      <protection locked="0"/>
    </xf>
    <xf numFmtId="4" fontId="20" fillId="18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19" borderId="11" xfId="54" applyFont="1" applyFill="1" applyBorder="1" applyAlignment="1" applyProtection="1">
      <alignment horizontal="left" vertical="center" wrapText="1" readingOrder="1"/>
      <protection locked="0"/>
    </xf>
    <xf numFmtId="0" fontId="25" fillId="19" borderId="11" xfId="54" applyFont="1" applyFill="1" applyBorder="1" applyAlignment="1" applyProtection="1">
      <alignment horizontal="center" vertical="center" wrapText="1" readingOrder="1"/>
      <protection locked="0"/>
    </xf>
    <xf numFmtId="4" fontId="25" fillId="19" borderId="11" xfId="54" applyNumberFormat="1" applyFont="1" applyFill="1" applyBorder="1" applyAlignment="1" applyProtection="1">
      <alignment horizontal="center" vertical="center" wrapText="1" readingOrder="1"/>
      <protection locked="0"/>
    </xf>
    <xf numFmtId="0" fontId="20" fillId="19" borderId="11" xfId="54" applyFont="1" applyFill="1" applyBorder="1" applyAlignment="1" applyProtection="1">
      <alignment horizontal="left" vertical="center" wrapText="1" readingOrder="1"/>
      <protection locked="0"/>
    </xf>
    <xf numFmtId="0" fontId="20" fillId="19" borderId="11" xfId="54" applyFont="1" applyFill="1" applyBorder="1" applyAlignment="1" applyProtection="1">
      <alignment horizontal="center" vertical="center" wrapText="1" readingOrder="1"/>
      <protection locked="0"/>
    </xf>
    <xf numFmtId="4" fontId="20" fillId="19" borderId="11" xfId="54" applyNumberFormat="1" applyFont="1" applyFill="1" applyBorder="1" applyAlignment="1" applyProtection="1">
      <alignment horizontal="center" vertical="center" wrapText="1" readingOrder="1"/>
      <protection locked="0"/>
    </xf>
    <xf numFmtId="0" fontId="20" fillId="19" borderId="11" xfId="53" applyFont="1" applyFill="1" applyBorder="1" applyAlignment="1" applyProtection="1">
      <alignment horizontal="left" vertical="center" wrapText="1" readingOrder="1"/>
      <protection locked="0"/>
    </xf>
    <xf numFmtId="0" fontId="20" fillId="19" borderId="11" xfId="53" applyFont="1" applyFill="1" applyBorder="1" applyAlignment="1" applyProtection="1">
      <alignment horizontal="center" vertical="center" wrapText="1" readingOrder="1"/>
      <protection locked="0"/>
    </xf>
    <xf numFmtId="4" fontId="20" fillId="19" borderId="11" xfId="53" applyNumberFormat="1" applyFont="1" applyFill="1" applyBorder="1" applyAlignment="1" applyProtection="1">
      <alignment horizontal="center" vertical="center" wrapText="1" readingOrder="1"/>
      <protection locked="0"/>
    </xf>
    <xf numFmtId="0" fontId="0" fillId="20" borderId="0" xfId="0" applyFill="1" applyAlignment="1">
      <alignment/>
    </xf>
    <xf numFmtId="0" fontId="20" fillId="17" borderId="11" xfId="54" applyFont="1" applyFill="1" applyBorder="1" applyAlignment="1" applyProtection="1">
      <alignment horizontal="left" vertical="center" wrapText="1" readingOrder="1"/>
      <protection locked="0"/>
    </xf>
    <xf numFmtId="0" fontId="20" fillId="17" borderId="11" xfId="54" applyFont="1" applyFill="1" applyBorder="1" applyAlignment="1" applyProtection="1">
      <alignment horizontal="center" vertical="center" wrapText="1" readingOrder="1"/>
      <protection locked="0"/>
    </xf>
    <xf numFmtId="4" fontId="20" fillId="17" borderId="11" xfId="54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1" xfId="53" applyFont="1" applyFill="1" applyBorder="1" applyAlignment="1" applyProtection="1">
      <alignment horizontal="left" vertical="center" wrapText="1" readingOrder="1"/>
      <protection locked="0"/>
    </xf>
    <xf numFmtId="0" fontId="20" fillId="17" borderId="11" xfId="53" applyFont="1" applyFill="1" applyBorder="1" applyAlignment="1" applyProtection="1">
      <alignment horizontal="center" vertical="center" wrapText="1" readingOrder="1"/>
      <protection locked="0"/>
    </xf>
    <xf numFmtId="4" fontId="20" fillId="17" borderId="11" xfId="53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Alignment="1">
      <alignment/>
    </xf>
    <xf numFmtId="4" fontId="26" fillId="0" borderId="11" xfId="54" applyNumberFormat="1" applyFont="1" applyBorder="1" applyAlignment="1" applyProtection="1">
      <alignment vertical="center" wrapText="1"/>
      <protection locked="0"/>
    </xf>
    <xf numFmtId="4" fontId="27" fillId="18" borderId="12" xfId="53" applyNumberFormat="1" applyFont="1" applyFill="1" applyBorder="1" applyAlignment="1" applyProtection="1">
      <alignment horizontal="center" vertical="center" wrapText="1" readingOrder="1"/>
      <protection locked="0"/>
    </xf>
    <xf numFmtId="4" fontId="26" fillId="20" borderId="11" xfId="54" applyNumberFormat="1" applyFont="1" applyFill="1" applyBorder="1" applyAlignment="1" applyProtection="1">
      <alignment vertical="center" wrapText="1"/>
      <protection locked="0"/>
    </xf>
    <xf numFmtId="0" fontId="18" fillId="21" borderId="11" xfId="53" applyFont="1" applyFill="1" applyBorder="1" applyAlignment="1" applyProtection="1">
      <alignment horizontal="center" vertical="center" wrapText="1" readingOrder="1"/>
      <protection locked="0"/>
    </xf>
    <xf numFmtId="4" fontId="18" fillId="21" borderId="11" xfId="53" applyNumberFormat="1" applyFont="1" applyFill="1" applyBorder="1" applyAlignment="1" applyProtection="1">
      <alignment horizontal="center" vertical="center" wrapText="1" readingOrder="1"/>
      <protection locked="0"/>
    </xf>
    <xf numFmtId="0" fontId="20" fillId="18" borderId="13" xfId="0" applyFont="1" applyFill="1" applyBorder="1" applyAlignment="1" applyProtection="1">
      <alignment horizontal="right" vertical="center" wrapText="1" readingOrder="1"/>
      <protection locked="0"/>
    </xf>
    <xf numFmtId="0" fontId="20" fillId="18" borderId="13" xfId="0" applyFont="1" applyFill="1" applyBorder="1" applyAlignment="1" applyProtection="1">
      <alignment horizontal="left" vertical="center" wrapText="1" readingOrder="1"/>
      <protection locked="0"/>
    </xf>
    <xf numFmtId="0" fontId="20" fillId="18" borderId="13" xfId="0" applyFont="1" applyFill="1" applyBorder="1" applyAlignment="1" applyProtection="1">
      <alignment horizontal="center" vertical="center" wrapText="1" readingOrder="1"/>
      <protection locked="0"/>
    </xf>
    <xf numFmtId="4" fontId="20" fillId="1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3" xfId="0" applyFont="1" applyFill="1" applyBorder="1" applyAlignment="1" applyProtection="1">
      <alignment horizontal="right" vertical="center" wrapText="1" readingOrder="1"/>
      <protection locked="0"/>
    </xf>
    <xf numFmtId="0" fontId="20" fillId="22" borderId="13" xfId="0" applyFont="1" applyFill="1" applyBorder="1" applyAlignment="1" applyProtection="1">
      <alignment horizontal="left" vertical="center" wrapText="1" readingOrder="1"/>
      <protection locked="0"/>
    </xf>
    <xf numFmtId="0" fontId="20" fillId="22" borderId="13" xfId="0" applyFont="1" applyFill="1" applyBorder="1" applyAlignment="1" applyProtection="1">
      <alignment horizontal="center" vertical="center" wrapText="1" readingOrder="1"/>
      <protection locked="0"/>
    </xf>
    <xf numFmtId="4" fontId="20" fillId="2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3" borderId="13" xfId="0" applyFont="1" applyFill="1" applyBorder="1" applyAlignment="1" applyProtection="1">
      <alignment horizontal="right" vertical="center" wrapText="1" readingOrder="1"/>
      <protection locked="0"/>
    </xf>
    <xf numFmtId="0" fontId="20" fillId="23" borderId="13" xfId="0" applyFont="1" applyFill="1" applyBorder="1" applyAlignment="1" applyProtection="1">
      <alignment horizontal="left" vertical="center" wrapText="1" readingOrder="1"/>
      <protection locked="0"/>
    </xf>
    <xf numFmtId="0" fontId="20" fillId="23" borderId="13" xfId="0" applyFont="1" applyFill="1" applyBorder="1" applyAlignment="1" applyProtection="1">
      <alignment horizontal="center" vertical="center" wrapText="1" readingOrder="1"/>
      <protection locked="0"/>
    </xf>
    <xf numFmtId="4" fontId="20" fillId="2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4" xfId="0" applyFont="1" applyFill="1" applyBorder="1" applyAlignment="1" applyProtection="1">
      <alignment horizontal="left" vertical="center" wrapText="1" readingOrder="1"/>
      <protection locked="0"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4" fontId="20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14" xfId="0" applyFont="1" applyBorder="1" applyAlignment="1">
      <alignment horizontal="center" vertical="center" wrapText="1"/>
    </xf>
    <xf numFmtId="0" fontId="24" fillId="21" borderId="15" xfId="53" applyFont="1" applyFill="1" applyBorder="1" applyAlignment="1" applyProtection="1">
      <alignment horizontal="center" vertical="center" wrapText="1" readingOrder="1"/>
      <protection locked="0"/>
    </xf>
    <xf numFmtId="0" fontId="24" fillId="21" borderId="10" xfId="53" applyFont="1" applyFill="1" applyBorder="1" applyAlignment="1" applyProtection="1">
      <alignment horizontal="center" vertical="center" wrapText="1" readingOrder="1"/>
      <protection locked="0"/>
    </xf>
    <xf numFmtId="0" fontId="24" fillId="21" borderId="12" xfId="53" applyFont="1" applyFill="1" applyBorder="1" applyAlignment="1" applyProtection="1">
      <alignment horizontal="center" vertical="center" wrapText="1" readingOrder="1"/>
      <protection locked="0"/>
    </xf>
    <xf numFmtId="0" fontId="22" fillId="17" borderId="15" xfId="53" applyFont="1" applyFill="1" applyBorder="1" applyAlignment="1" applyProtection="1">
      <alignment horizontal="left" vertical="center" wrapText="1" readingOrder="1"/>
      <protection locked="0"/>
    </xf>
    <xf numFmtId="0" fontId="23" fillId="0" borderId="10" xfId="0" applyFont="1" applyBorder="1" applyAlignment="1">
      <alignment horizontal="left" vertical="center" wrapText="1" readingOrder="1"/>
    </xf>
    <xf numFmtId="0" fontId="23" fillId="0" borderId="12" xfId="0" applyFont="1" applyBorder="1" applyAlignment="1">
      <alignment horizontal="left" vertical="center" wrapText="1" readingOrder="1"/>
    </xf>
    <xf numFmtId="0" fontId="19" fillId="24" borderId="15" xfId="53" applyFont="1" applyFill="1" applyBorder="1" applyAlignment="1" applyProtection="1">
      <alignment horizontal="center" vertical="center" wrapText="1" readingOrder="1"/>
      <protection locked="0"/>
    </xf>
    <xf numFmtId="0" fontId="0" fillId="7" borderId="10" xfId="0" applyFill="1" applyBorder="1" applyAlignment="1">
      <alignment horizontal="center" vertical="center" wrapText="1" readingOrder="1"/>
    </xf>
    <xf numFmtId="0" fontId="19" fillId="24" borderId="15" xfId="54" applyFont="1" applyFill="1" applyBorder="1" applyAlignment="1" applyProtection="1">
      <alignment horizontal="center" vertical="center" wrapText="1" readingOrder="1"/>
      <protection locked="0"/>
    </xf>
    <xf numFmtId="0" fontId="0" fillId="7" borderId="10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22" fillId="17" borderId="11" xfId="0" applyFont="1" applyFill="1" applyBorder="1" applyAlignment="1" applyProtection="1">
      <alignment vertical="center" wrapText="1" readingOrder="1"/>
      <protection locked="0"/>
    </xf>
    <xf numFmtId="0" fontId="0" fillId="5" borderId="11" xfId="0" applyFont="1" applyFill="1" applyBorder="1" applyAlignment="1" applyProtection="1">
      <alignment vertical="center" wrapText="1"/>
      <protection locked="0"/>
    </xf>
    <xf numFmtId="0" fontId="22" fillId="17" borderId="15" xfId="54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List2" xfId="53"/>
    <cellStyle name="Obično_udžbenici za 20102011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39.140625" style="0" customWidth="1"/>
    <col min="4" max="4" width="36.421875" style="0" customWidth="1"/>
    <col min="5" max="5" width="13.57421875" style="0" customWidth="1"/>
    <col min="6" max="6" width="6.421875" style="0" customWidth="1"/>
    <col min="7" max="9" width="8.140625" style="0" customWidth="1"/>
  </cols>
  <sheetData>
    <row r="1" spans="1:9" ht="18" customHeight="1">
      <c r="A1" s="49" t="s">
        <v>264</v>
      </c>
      <c r="B1" s="50"/>
      <c r="C1" s="50"/>
      <c r="D1" s="50"/>
      <c r="E1" s="50"/>
      <c r="F1" s="50"/>
      <c r="G1" s="50"/>
      <c r="H1" s="50"/>
      <c r="I1" s="51"/>
    </row>
    <row r="2" spans="1:9" ht="30.75" customHeight="1">
      <c r="A2" s="31" t="s">
        <v>28</v>
      </c>
      <c r="B2" s="31" t="s">
        <v>29</v>
      </c>
      <c r="C2" s="31" t="s">
        <v>30</v>
      </c>
      <c r="D2" s="31" t="s">
        <v>31</v>
      </c>
      <c r="E2" s="31" t="s">
        <v>32</v>
      </c>
      <c r="F2" s="31" t="s">
        <v>33</v>
      </c>
      <c r="G2" s="31" t="s">
        <v>34</v>
      </c>
      <c r="H2" s="32" t="s">
        <v>55</v>
      </c>
      <c r="I2" s="31" t="s">
        <v>53</v>
      </c>
    </row>
    <row r="3" spans="1:9" ht="14.25" customHeight="1">
      <c r="A3" s="55" t="s">
        <v>235</v>
      </c>
      <c r="B3" s="56"/>
      <c r="C3" s="56"/>
      <c r="D3" s="56"/>
      <c r="E3" s="56"/>
      <c r="F3" s="56"/>
      <c r="G3" s="56"/>
      <c r="H3" s="56"/>
      <c r="I3" s="29">
        <f>SUM(I21+I18+I16+I13+I9+I4)</f>
        <v>557.63</v>
      </c>
    </row>
    <row r="4" spans="1:9" ht="11.25" customHeight="1">
      <c r="A4" s="52" t="s">
        <v>35</v>
      </c>
      <c r="B4" s="53"/>
      <c r="C4" s="53"/>
      <c r="D4" s="1"/>
      <c r="E4" s="1"/>
      <c r="F4" s="1"/>
      <c r="G4" s="1"/>
      <c r="H4" s="1"/>
      <c r="I4" s="4">
        <f>SUM(H5:H8)</f>
        <v>137.98000000000002</v>
      </c>
    </row>
    <row r="5" spans="1:11" ht="22.5" customHeight="1">
      <c r="A5" s="2">
        <v>2</v>
      </c>
      <c r="B5" s="2">
        <v>271</v>
      </c>
      <c r="C5" s="3" t="s">
        <v>36</v>
      </c>
      <c r="D5" s="3" t="s">
        <v>37</v>
      </c>
      <c r="E5" s="3" t="s">
        <v>38</v>
      </c>
      <c r="F5" s="2" t="s">
        <v>39</v>
      </c>
      <c r="G5" s="2" t="s">
        <v>40</v>
      </c>
      <c r="H5" s="4">
        <v>44.35</v>
      </c>
      <c r="I5" s="4"/>
      <c r="K5" s="27"/>
    </row>
    <row r="6" spans="1:9" ht="22.5" customHeight="1">
      <c r="A6" s="2">
        <v>4</v>
      </c>
      <c r="B6" s="2">
        <v>271</v>
      </c>
      <c r="C6" s="3" t="s">
        <v>41</v>
      </c>
      <c r="D6" s="3" t="s">
        <v>37</v>
      </c>
      <c r="E6" s="3" t="s">
        <v>38</v>
      </c>
      <c r="F6" s="2" t="s">
        <v>39</v>
      </c>
      <c r="G6" s="2" t="s">
        <v>40</v>
      </c>
      <c r="H6" s="4">
        <v>44.35</v>
      </c>
      <c r="I6" s="2"/>
    </row>
    <row r="7" spans="1:9" ht="22.5" customHeight="1">
      <c r="A7" s="2">
        <v>1</v>
      </c>
      <c r="B7" s="2">
        <v>271</v>
      </c>
      <c r="C7" s="3" t="s">
        <v>42</v>
      </c>
      <c r="D7" s="3" t="s">
        <v>37</v>
      </c>
      <c r="E7" s="3" t="s">
        <v>43</v>
      </c>
      <c r="F7" s="2" t="s">
        <v>39</v>
      </c>
      <c r="G7" s="2" t="s">
        <v>40</v>
      </c>
      <c r="H7" s="4">
        <v>24.64</v>
      </c>
      <c r="I7" s="2"/>
    </row>
    <row r="8" spans="1:9" ht="22.5" customHeight="1">
      <c r="A8" s="2">
        <v>3</v>
      </c>
      <c r="B8" s="2">
        <v>271</v>
      </c>
      <c r="C8" s="3" t="s">
        <v>44</v>
      </c>
      <c r="D8" s="3" t="s">
        <v>37</v>
      </c>
      <c r="E8" s="3" t="s">
        <v>43</v>
      </c>
      <c r="F8" s="2" t="s">
        <v>39</v>
      </c>
      <c r="G8" s="2" t="s">
        <v>40</v>
      </c>
      <c r="H8" s="4">
        <v>24.64</v>
      </c>
      <c r="I8" s="2"/>
    </row>
    <row r="9" spans="1:9" ht="11.25" customHeight="1">
      <c r="A9" s="52" t="s">
        <v>164</v>
      </c>
      <c r="B9" s="53"/>
      <c r="C9" s="54"/>
      <c r="D9" s="24"/>
      <c r="E9" s="24"/>
      <c r="F9" s="25"/>
      <c r="G9" s="25"/>
      <c r="H9" s="26"/>
      <c r="I9" s="4">
        <f>SUM(H10:H12)</f>
        <v>112.35000000000001</v>
      </c>
    </row>
    <row r="10" spans="1:9" ht="22.5">
      <c r="A10" s="5">
        <v>150</v>
      </c>
      <c r="B10" s="5">
        <v>210</v>
      </c>
      <c r="C10" s="6" t="s">
        <v>165</v>
      </c>
      <c r="D10" s="6" t="s">
        <v>166</v>
      </c>
      <c r="E10" s="6" t="s">
        <v>38</v>
      </c>
      <c r="F10" s="5" t="s">
        <v>39</v>
      </c>
      <c r="G10" s="5" t="s">
        <v>40</v>
      </c>
      <c r="H10" s="7">
        <v>41.39</v>
      </c>
      <c r="I10" s="5"/>
    </row>
    <row r="11" spans="1:9" ht="22.5">
      <c r="A11" s="5">
        <v>149</v>
      </c>
      <c r="B11" s="5">
        <v>210</v>
      </c>
      <c r="C11" s="6" t="s">
        <v>167</v>
      </c>
      <c r="D11" s="6" t="s">
        <v>166</v>
      </c>
      <c r="E11" s="6" t="s">
        <v>43</v>
      </c>
      <c r="F11" s="5" t="s">
        <v>39</v>
      </c>
      <c r="G11" s="5" t="s">
        <v>40</v>
      </c>
      <c r="H11" s="7">
        <v>31.54</v>
      </c>
      <c r="I11" s="5"/>
    </row>
    <row r="12" spans="1:9" ht="22.5">
      <c r="A12" s="5">
        <v>151</v>
      </c>
      <c r="B12" s="5">
        <v>210</v>
      </c>
      <c r="C12" s="6" t="s">
        <v>168</v>
      </c>
      <c r="D12" s="6" t="s">
        <v>166</v>
      </c>
      <c r="E12" s="6" t="s">
        <v>169</v>
      </c>
      <c r="F12" s="5" t="s">
        <v>39</v>
      </c>
      <c r="G12" s="5" t="s">
        <v>40</v>
      </c>
      <c r="H12" s="7">
        <v>39.42</v>
      </c>
      <c r="I12" s="5"/>
    </row>
    <row r="13" spans="1:9" ht="10.5" customHeight="1">
      <c r="A13" s="52" t="s">
        <v>170</v>
      </c>
      <c r="B13" s="53"/>
      <c r="C13" s="54"/>
      <c r="D13" s="21"/>
      <c r="E13" s="21"/>
      <c r="F13" s="22"/>
      <c r="G13" s="22"/>
      <c r="H13" s="23"/>
      <c r="I13" s="4">
        <f>SUM(H14:H15)</f>
        <v>78.85</v>
      </c>
    </row>
    <row r="14" spans="1:9" ht="22.5">
      <c r="A14" s="5">
        <v>3847</v>
      </c>
      <c r="B14" s="5">
        <v>2286</v>
      </c>
      <c r="C14" s="6" t="s">
        <v>171</v>
      </c>
      <c r="D14" s="6" t="s">
        <v>172</v>
      </c>
      <c r="E14" s="6" t="s">
        <v>38</v>
      </c>
      <c r="F14" s="5" t="s">
        <v>39</v>
      </c>
      <c r="G14" s="5" t="s">
        <v>40</v>
      </c>
      <c r="H14" s="7">
        <v>49.28</v>
      </c>
      <c r="I14" s="5"/>
    </row>
    <row r="15" spans="1:9" ht="22.5">
      <c r="A15" s="5">
        <v>3534</v>
      </c>
      <c r="B15" s="5">
        <v>2286</v>
      </c>
      <c r="C15" s="6" t="s">
        <v>173</v>
      </c>
      <c r="D15" s="6" t="s">
        <v>172</v>
      </c>
      <c r="E15" s="6" t="s">
        <v>43</v>
      </c>
      <c r="F15" s="5" t="s">
        <v>39</v>
      </c>
      <c r="G15" s="5" t="s">
        <v>40</v>
      </c>
      <c r="H15" s="7">
        <v>29.57</v>
      </c>
      <c r="I15" s="5"/>
    </row>
    <row r="16" spans="1:9" ht="10.5" customHeight="1">
      <c r="A16" s="52" t="s">
        <v>174</v>
      </c>
      <c r="B16" s="53"/>
      <c r="C16" s="54"/>
      <c r="D16" s="21"/>
      <c r="E16" s="21"/>
      <c r="F16" s="22"/>
      <c r="G16" s="22"/>
      <c r="H16" s="23"/>
      <c r="I16" s="4">
        <f>SUM(H17)</f>
        <v>56.18</v>
      </c>
    </row>
    <row r="17" spans="1:9" s="20" customFormat="1" ht="22.5">
      <c r="A17" s="5">
        <v>444</v>
      </c>
      <c r="B17" s="5">
        <v>307</v>
      </c>
      <c r="C17" s="6" t="s">
        <v>176</v>
      </c>
      <c r="D17" s="6" t="s">
        <v>177</v>
      </c>
      <c r="E17" s="6" t="s">
        <v>178</v>
      </c>
      <c r="F17" s="5" t="s">
        <v>39</v>
      </c>
      <c r="G17" s="5" t="s">
        <v>46</v>
      </c>
      <c r="H17" s="7">
        <v>56.18</v>
      </c>
      <c r="I17" s="5"/>
    </row>
    <row r="18" spans="1:9" ht="11.25" customHeight="1">
      <c r="A18" s="52" t="s">
        <v>54</v>
      </c>
      <c r="B18" s="53"/>
      <c r="C18" s="54"/>
      <c r="D18" s="21"/>
      <c r="E18" s="21"/>
      <c r="F18" s="22"/>
      <c r="G18" s="22"/>
      <c r="H18" s="23"/>
      <c r="I18" s="4">
        <f>SUM(H19:H20)</f>
        <v>54</v>
      </c>
    </row>
    <row r="19" spans="1:9" s="20" customFormat="1" ht="25.5" customHeight="1">
      <c r="A19" s="5">
        <v>546</v>
      </c>
      <c r="B19" s="5">
        <v>377</v>
      </c>
      <c r="C19" s="6" t="s">
        <v>179</v>
      </c>
      <c r="D19" s="6" t="s">
        <v>180</v>
      </c>
      <c r="E19" s="6" t="s">
        <v>38</v>
      </c>
      <c r="F19" s="5" t="s">
        <v>39</v>
      </c>
      <c r="G19" s="5" t="s">
        <v>181</v>
      </c>
      <c r="H19" s="7">
        <v>33.3</v>
      </c>
      <c r="I19" s="5"/>
    </row>
    <row r="20" spans="1:9" s="20" customFormat="1" ht="22.5">
      <c r="A20" s="5">
        <v>547</v>
      </c>
      <c r="B20" s="5">
        <v>377</v>
      </c>
      <c r="C20" s="6" t="s">
        <v>182</v>
      </c>
      <c r="D20" s="6" t="s">
        <v>180</v>
      </c>
      <c r="E20" s="6" t="s">
        <v>43</v>
      </c>
      <c r="F20" s="5" t="s">
        <v>39</v>
      </c>
      <c r="G20" s="5" t="s">
        <v>181</v>
      </c>
      <c r="H20" s="7">
        <v>20.7</v>
      </c>
      <c r="I20" s="5"/>
    </row>
    <row r="21" spans="1:9" ht="10.5" customHeight="1">
      <c r="A21" s="52" t="s">
        <v>47</v>
      </c>
      <c r="B21" s="53"/>
      <c r="C21" s="54"/>
      <c r="D21" s="21"/>
      <c r="E21" s="21"/>
      <c r="F21" s="22"/>
      <c r="G21" s="22"/>
      <c r="H21" s="23"/>
      <c r="I21" s="4">
        <f>SUM(H22:H23)</f>
        <v>118.27</v>
      </c>
    </row>
    <row r="22" spans="1:9" s="20" customFormat="1" ht="33.75">
      <c r="A22" s="33">
        <v>801</v>
      </c>
      <c r="B22" s="33">
        <v>28</v>
      </c>
      <c r="C22" s="34" t="s">
        <v>265</v>
      </c>
      <c r="D22" s="34" t="s">
        <v>48</v>
      </c>
      <c r="E22" s="34" t="s">
        <v>49</v>
      </c>
      <c r="F22" s="35" t="s">
        <v>39</v>
      </c>
      <c r="G22" s="35" t="s">
        <v>45</v>
      </c>
      <c r="H22" s="36">
        <v>64.61</v>
      </c>
      <c r="I22" s="5"/>
    </row>
    <row r="23" spans="1:9" s="20" customFormat="1" ht="22.5">
      <c r="A23" s="33">
        <v>800</v>
      </c>
      <c r="B23" s="33">
        <v>28</v>
      </c>
      <c r="C23" s="34" t="s">
        <v>266</v>
      </c>
      <c r="D23" s="34" t="s">
        <v>48</v>
      </c>
      <c r="E23" s="34" t="s">
        <v>43</v>
      </c>
      <c r="F23" s="35" t="s">
        <v>39</v>
      </c>
      <c r="G23" s="35" t="s">
        <v>45</v>
      </c>
      <c r="H23" s="36">
        <v>53.66</v>
      </c>
      <c r="I23" s="5"/>
    </row>
    <row r="25" spans="1:9" ht="24" customHeight="1">
      <c r="A25" s="57" t="s">
        <v>236</v>
      </c>
      <c r="B25" s="58"/>
      <c r="C25" s="58"/>
      <c r="D25" s="58"/>
      <c r="E25" s="58"/>
      <c r="F25" s="58"/>
      <c r="G25" s="58"/>
      <c r="H25" s="59"/>
      <c r="I25" s="30">
        <f>SUM(I26+I29+I32+I36+I39+I41)</f>
        <v>484.92</v>
      </c>
    </row>
    <row r="26" spans="1:9" ht="12.75" customHeight="1">
      <c r="A26" s="62" t="s">
        <v>184</v>
      </c>
      <c r="B26" s="63"/>
      <c r="C26" s="63"/>
      <c r="D26" s="63"/>
      <c r="E26" s="63"/>
      <c r="F26" s="63"/>
      <c r="G26" s="63"/>
      <c r="H26" s="63"/>
      <c r="I26" s="4">
        <f>SUM(H27:H28)</f>
        <v>80.82</v>
      </c>
    </row>
    <row r="27" spans="1:9" s="20" customFormat="1" ht="22.5">
      <c r="A27" s="5">
        <v>735</v>
      </c>
      <c r="B27" s="5">
        <v>36</v>
      </c>
      <c r="C27" s="6" t="s">
        <v>185</v>
      </c>
      <c r="D27" s="6" t="s">
        <v>186</v>
      </c>
      <c r="E27" s="6" t="s">
        <v>38</v>
      </c>
      <c r="F27" s="5" t="s">
        <v>183</v>
      </c>
      <c r="G27" s="5" t="s">
        <v>40</v>
      </c>
      <c r="H27" s="7">
        <v>51.25</v>
      </c>
      <c r="I27" s="4"/>
    </row>
    <row r="28" spans="1:9" s="20" customFormat="1" ht="22.5">
      <c r="A28" s="5">
        <v>736</v>
      </c>
      <c r="B28" s="5">
        <v>36</v>
      </c>
      <c r="C28" s="6" t="s">
        <v>187</v>
      </c>
      <c r="D28" s="6" t="s">
        <v>186</v>
      </c>
      <c r="E28" s="6" t="s">
        <v>43</v>
      </c>
      <c r="F28" s="5" t="s">
        <v>183</v>
      </c>
      <c r="G28" s="5" t="s">
        <v>40</v>
      </c>
      <c r="H28" s="7">
        <v>29.57</v>
      </c>
      <c r="I28" s="5"/>
    </row>
    <row r="29" spans="1:9" ht="10.5" customHeight="1">
      <c r="A29" s="52" t="s">
        <v>51</v>
      </c>
      <c r="B29" s="53"/>
      <c r="C29" s="54"/>
      <c r="D29" s="21"/>
      <c r="E29" s="21"/>
      <c r="F29" s="22"/>
      <c r="G29" s="22"/>
      <c r="H29" s="23"/>
      <c r="I29" s="4">
        <f>SUM(H30:H31)</f>
        <v>100.74</v>
      </c>
    </row>
    <row r="30" spans="1:9" s="20" customFormat="1" ht="22.5">
      <c r="A30" s="37">
        <v>756</v>
      </c>
      <c r="B30" s="37">
        <v>17</v>
      </c>
      <c r="C30" s="38" t="s">
        <v>267</v>
      </c>
      <c r="D30" s="38" t="s">
        <v>52</v>
      </c>
      <c r="E30" s="38" t="s">
        <v>50</v>
      </c>
      <c r="F30" s="39" t="s">
        <v>183</v>
      </c>
      <c r="G30" s="39" t="s">
        <v>45</v>
      </c>
      <c r="H30" s="40">
        <v>56.94</v>
      </c>
      <c r="I30" s="5"/>
    </row>
    <row r="31" spans="1:9" s="20" customFormat="1" ht="28.5" customHeight="1">
      <c r="A31" s="37">
        <v>755</v>
      </c>
      <c r="B31" s="37">
        <v>17</v>
      </c>
      <c r="C31" s="38" t="s">
        <v>268</v>
      </c>
      <c r="D31" s="38" t="s">
        <v>52</v>
      </c>
      <c r="E31" s="38" t="s">
        <v>43</v>
      </c>
      <c r="F31" s="39" t="s">
        <v>183</v>
      </c>
      <c r="G31" s="39" t="s">
        <v>45</v>
      </c>
      <c r="H31" s="40">
        <v>43.8</v>
      </c>
      <c r="I31" s="5"/>
    </row>
    <row r="32" spans="1:9" ht="11.25" customHeight="1">
      <c r="A32" s="52" t="s">
        <v>164</v>
      </c>
      <c r="B32" s="53"/>
      <c r="C32" s="54"/>
      <c r="D32" s="17"/>
      <c r="E32" s="17"/>
      <c r="F32" s="18"/>
      <c r="G32" s="18"/>
      <c r="H32" s="19"/>
      <c r="I32" s="4">
        <f>SUM(H33:H35)</f>
        <v>112.35000000000001</v>
      </c>
    </row>
    <row r="33" spans="1:9" s="20" customFormat="1" ht="22.5">
      <c r="A33" s="5">
        <v>766</v>
      </c>
      <c r="B33" s="5">
        <v>212</v>
      </c>
      <c r="C33" s="6" t="s">
        <v>188</v>
      </c>
      <c r="D33" s="6" t="s">
        <v>166</v>
      </c>
      <c r="E33" s="6" t="s">
        <v>38</v>
      </c>
      <c r="F33" s="5" t="s">
        <v>183</v>
      </c>
      <c r="G33" s="5" t="s">
        <v>40</v>
      </c>
      <c r="H33" s="7">
        <v>41.39</v>
      </c>
      <c r="I33" s="5"/>
    </row>
    <row r="34" spans="1:9" s="20" customFormat="1" ht="22.5">
      <c r="A34" s="5">
        <v>765</v>
      </c>
      <c r="B34" s="5">
        <v>212</v>
      </c>
      <c r="C34" s="6" t="s">
        <v>189</v>
      </c>
      <c r="D34" s="6" t="s">
        <v>190</v>
      </c>
      <c r="E34" s="6" t="s">
        <v>43</v>
      </c>
      <c r="F34" s="5" t="s">
        <v>183</v>
      </c>
      <c r="G34" s="5" t="s">
        <v>40</v>
      </c>
      <c r="H34" s="7">
        <v>31.54</v>
      </c>
      <c r="I34" s="5"/>
    </row>
    <row r="35" spans="1:9" s="20" customFormat="1" ht="22.5">
      <c r="A35" s="5">
        <v>767</v>
      </c>
      <c r="B35" s="5">
        <v>212</v>
      </c>
      <c r="C35" s="6" t="s">
        <v>191</v>
      </c>
      <c r="D35" s="6" t="s">
        <v>166</v>
      </c>
      <c r="E35" s="6" t="s">
        <v>169</v>
      </c>
      <c r="F35" s="5" t="s">
        <v>183</v>
      </c>
      <c r="G35" s="5" t="s">
        <v>40</v>
      </c>
      <c r="H35" s="7">
        <v>39.42</v>
      </c>
      <c r="I35" s="5"/>
    </row>
    <row r="36" spans="1:9" ht="10.5" customHeight="1">
      <c r="A36" s="52" t="s">
        <v>170</v>
      </c>
      <c r="B36" s="53"/>
      <c r="C36" s="54"/>
      <c r="D36" s="21"/>
      <c r="E36" s="21"/>
      <c r="F36" s="22"/>
      <c r="G36" s="22"/>
      <c r="H36" s="23"/>
      <c r="I36" s="4">
        <f>SUM(H37:H38)</f>
        <v>80.83</v>
      </c>
    </row>
    <row r="37" spans="1:9" s="20" customFormat="1" ht="22.5">
      <c r="A37" s="5">
        <v>3836</v>
      </c>
      <c r="B37" s="5">
        <v>2287</v>
      </c>
      <c r="C37" s="6" t="s">
        <v>192</v>
      </c>
      <c r="D37" s="6" t="s">
        <v>172</v>
      </c>
      <c r="E37" s="6" t="s">
        <v>38</v>
      </c>
      <c r="F37" s="5" t="s">
        <v>183</v>
      </c>
      <c r="G37" s="5" t="s">
        <v>40</v>
      </c>
      <c r="H37" s="7">
        <v>50.27</v>
      </c>
      <c r="I37" s="5"/>
    </row>
    <row r="38" spans="1:9" s="20" customFormat="1" ht="22.5">
      <c r="A38" s="5">
        <v>3535</v>
      </c>
      <c r="B38" s="5">
        <v>2287</v>
      </c>
      <c r="C38" s="6" t="s">
        <v>193</v>
      </c>
      <c r="D38" s="6" t="s">
        <v>172</v>
      </c>
      <c r="E38" s="6" t="s">
        <v>43</v>
      </c>
      <c r="F38" s="5" t="s">
        <v>183</v>
      </c>
      <c r="G38" s="5" t="s">
        <v>40</v>
      </c>
      <c r="H38" s="7">
        <v>30.56</v>
      </c>
      <c r="I38" s="5"/>
    </row>
    <row r="39" spans="1:9" ht="10.5" customHeight="1">
      <c r="A39" s="52" t="s">
        <v>174</v>
      </c>
      <c r="B39" s="53"/>
      <c r="C39" s="54"/>
      <c r="D39" s="11"/>
      <c r="E39" s="11"/>
      <c r="F39" s="12"/>
      <c r="G39" s="12"/>
      <c r="H39" s="13"/>
      <c r="I39" s="4">
        <f>SUM(H40)</f>
        <v>56.18</v>
      </c>
    </row>
    <row r="40" spans="1:9" ht="22.5">
      <c r="A40" s="5">
        <v>794</v>
      </c>
      <c r="B40" s="5">
        <v>308</v>
      </c>
      <c r="C40" s="6" t="s">
        <v>87</v>
      </c>
      <c r="D40" s="6" t="s">
        <v>88</v>
      </c>
      <c r="E40" s="6" t="s">
        <v>178</v>
      </c>
      <c r="F40" s="5" t="s">
        <v>183</v>
      </c>
      <c r="G40" s="5" t="s">
        <v>46</v>
      </c>
      <c r="H40" s="7">
        <v>56.18</v>
      </c>
      <c r="I40" s="5"/>
    </row>
    <row r="41" spans="1:9" ht="11.25" customHeight="1">
      <c r="A41" s="52" t="s">
        <v>54</v>
      </c>
      <c r="B41" s="53"/>
      <c r="C41" s="54"/>
      <c r="D41" s="14"/>
      <c r="E41" s="14"/>
      <c r="F41" s="15"/>
      <c r="G41" s="15"/>
      <c r="H41" s="16"/>
      <c r="I41" s="4">
        <f>SUM(H42:H43)</f>
        <v>54</v>
      </c>
    </row>
    <row r="42" spans="1:9" s="20" customFormat="1" ht="22.5">
      <c r="A42" s="5">
        <v>799</v>
      </c>
      <c r="B42" s="5">
        <v>306</v>
      </c>
      <c r="C42" s="6" t="s">
        <v>89</v>
      </c>
      <c r="D42" s="6" t="s">
        <v>180</v>
      </c>
      <c r="E42" s="6" t="s">
        <v>38</v>
      </c>
      <c r="F42" s="5" t="s">
        <v>183</v>
      </c>
      <c r="G42" s="5" t="s">
        <v>181</v>
      </c>
      <c r="H42" s="7">
        <v>33.3</v>
      </c>
      <c r="I42" s="5"/>
    </row>
    <row r="43" spans="1:9" s="20" customFormat="1" ht="22.5">
      <c r="A43" s="5">
        <v>798</v>
      </c>
      <c r="B43" s="5">
        <v>306</v>
      </c>
      <c r="C43" s="6" t="s">
        <v>90</v>
      </c>
      <c r="D43" s="6" t="s">
        <v>180</v>
      </c>
      <c r="E43" s="6" t="s">
        <v>43</v>
      </c>
      <c r="F43" s="5" t="s">
        <v>183</v>
      </c>
      <c r="G43" s="5" t="s">
        <v>181</v>
      </c>
      <c r="H43" s="7">
        <v>20.7</v>
      </c>
      <c r="I43" s="5"/>
    </row>
    <row r="51" spans="1:9" ht="29.25" customHeight="1">
      <c r="A51" s="57" t="s">
        <v>237</v>
      </c>
      <c r="B51" s="58"/>
      <c r="C51" s="58"/>
      <c r="D51" s="58"/>
      <c r="E51" s="58"/>
      <c r="F51" s="58"/>
      <c r="G51" s="58"/>
      <c r="H51" s="59"/>
      <c r="I51" s="30">
        <f>SUM(I52+I55+I58+I62+I65+I67)</f>
        <v>525.0699999999999</v>
      </c>
    </row>
    <row r="52" spans="1:9" ht="11.25" customHeight="1">
      <c r="A52" s="52" t="s">
        <v>56</v>
      </c>
      <c r="B52" s="53"/>
      <c r="C52" s="53"/>
      <c r="D52" s="1"/>
      <c r="E52" s="1"/>
      <c r="F52" s="1"/>
      <c r="G52" s="1"/>
      <c r="H52" s="1"/>
      <c r="I52" s="4">
        <f>SUM(H53:H54)</f>
        <v>84.75999999999999</v>
      </c>
    </row>
    <row r="53" spans="1:9" ht="22.5">
      <c r="A53" s="5">
        <v>1838</v>
      </c>
      <c r="B53" s="5">
        <v>1125</v>
      </c>
      <c r="C53" s="6" t="s">
        <v>92</v>
      </c>
      <c r="D53" s="6" t="s">
        <v>93</v>
      </c>
      <c r="E53" s="6" t="s">
        <v>38</v>
      </c>
      <c r="F53" s="5" t="s">
        <v>91</v>
      </c>
      <c r="G53" s="5" t="s">
        <v>40</v>
      </c>
      <c r="H53" s="7">
        <v>51.25</v>
      </c>
      <c r="I53" s="5"/>
    </row>
    <row r="54" spans="1:9" ht="22.5">
      <c r="A54" s="5">
        <v>1839</v>
      </c>
      <c r="B54" s="5">
        <v>1125</v>
      </c>
      <c r="C54" s="6" t="s">
        <v>94</v>
      </c>
      <c r="D54" s="6" t="s">
        <v>93</v>
      </c>
      <c r="E54" s="6" t="s">
        <v>43</v>
      </c>
      <c r="F54" s="5" t="s">
        <v>91</v>
      </c>
      <c r="G54" s="5" t="s">
        <v>40</v>
      </c>
      <c r="H54" s="7">
        <v>33.51</v>
      </c>
      <c r="I54" s="5"/>
    </row>
    <row r="55" spans="1:9" ht="10.5" customHeight="1">
      <c r="A55" s="52" t="s">
        <v>47</v>
      </c>
      <c r="B55" s="53"/>
      <c r="C55" s="54"/>
      <c r="D55" s="21"/>
      <c r="E55" s="21"/>
      <c r="F55" s="22"/>
      <c r="G55" s="22"/>
      <c r="H55" s="23"/>
      <c r="I55" s="4">
        <f>SUM(H56:H57)</f>
        <v>118.27</v>
      </c>
    </row>
    <row r="56" spans="1:9" s="20" customFormat="1" ht="33" customHeight="1">
      <c r="A56" s="33">
        <v>834</v>
      </c>
      <c r="B56" s="33">
        <v>30</v>
      </c>
      <c r="C56" s="34" t="s">
        <v>269</v>
      </c>
      <c r="D56" s="34" t="s">
        <v>270</v>
      </c>
      <c r="E56" s="34" t="s">
        <v>50</v>
      </c>
      <c r="F56" s="35" t="s">
        <v>91</v>
      </c>
      <c r="G56" s="35" t="s">
        <v>45</v>
      </c>
      <c r="H56" s="36">
        <v>64.61</v>
      </c>
      <c r="I56" s="5"/>
    </row>
    <row r="57" spans="1:9" s="20" customFormat="1" ht="33.75">
      <c r="A57" s="33">
        <v>833</v>
      </c>
      <c r="B57" s="33">
        <v>30</v>
      </c>
      <c r="C57" s="34" t="s">
        <v>271</v>
      </c>
      <c r="D57" s="34" t="s">
        <v>270</v>
      </c>
      <c r="E57" s="34" t="s">
        <v>43</v>
      </c>
      <c r="F57" s="35" t="s">
        <v>91</v>
      </c>
      <c r="G57" s="35" t="s">
        <v>45</v>
      </c>
      <c r="H57" s="36">
        <v>53.66</v>
      </c>
      <c r="I57" s="5"/>
    </row>
    <row r="58" spans="1:9" ht="11.25" customHeight="1">
      <c r="A58" s="52" t="s">
        <v>164</v>
      </c>
      <c r="B58" s="53"/>
      <c r="C58" s="54"/>
      <c r="D58" s="17"/>
      <c r="E58" s="17"/>
      <c r="F58" s="18"/>
      <c r="G58" s="18"/>
      <c r="H58" s="19"/>
      <c r="I58" s="4">
        <f>SUM(H59:H61)</f>
        <v>118.27</v>
      </c>
    </row>
    <row r="59" spans="1:9" ht="22.5">
      <c r="A59" s="5">
        <v>18</v>
      </c>
      <c r="B59" s="5">
        <v>214</v>
      </c>
      <c r="C59" s="6" t="s">
        <v>96</v>
      </c>
      <c r="D59" s="6" t="s">
        <v>166</v>
      </c>
      <c r="E59" s="6" t="s">
        <v>38</v>
      </c>
      <c r="F59" s="5" t="s">
        <v>91</v>
      </c>
      <c r="G59" s="5" t="s">
        <v>40</v>
      </c>
      <c r="H59" s="7">
        <v>44.35</v>
      </c>
      <c r="I59" s="5"/>
    </row>
    <row r="60" spans="1:9" ht="22.5">
      <c r="A60" s="5">
        <v>17</v>
      </c>
      <c r="B60" s="5">
        <v>214</v>
      </c>
      <c r="C60" s="6" t="s">
        <v>97</v>
      </c>
      <c r="D60" s="6" t="s">
        <v>166</v>
      </c>
      <c r="E60" s="6" t="s">
        <v>43</v>
      </c>
      <c r="F60" s="5" t="s">
        <v>91</v>
      </c>
      <c r="G60" s="5" t="s">
        <v>40</v>
      </c>
      <c r="H60" s="7">
        <v>33.51</v>
      </c>
      <c r="I60" s="5"/>
    </row>
    <row r="61" spans="1:9" ht="22.5">
      <c r="A61" s="5">
        <v>19</v>
      </c>
      <c r="B61" s="5">
        <v>214</v>
      </c>
      <c r="C61" s="6" t="s">
        <v>98</v>
      </c>
      <c r="D61" s="6" t="s">
        <v>166</v>
      </c>
      <c r="E61" s="6" t="s">
        <v>169</v>
      </c>
      <c r="F61" s="5" t="s">
        <v>91</v>
      </c>
      <c r="G61" s="5" t="s">
        <v>40</v>
      </c>
      <c r="H61" s="7">
        <v>40.41</v>
      </c>
      <c r="I61" s="5"/>
    </row>
    <row r="62" spans="1:9" ht="10.5" customHeight="1">
      <c r="A62" s="52" t="s">
        <v>170</v>
      </c>
      <c r="B62" s="53"/>
      <c r="C62" s="54"/>
      <c r="D62" s="21"/>
      <c r="E62" s="21"/>
      <c r="F62" s="22"/>
      <c r="G62" s="22"/>
      <c r="H62" s="23"/>
      <c r="I62" s="4">
        <f>SUM(H63:H64)</f>
        <v>82.78999999999999</v>
      </c>
    </row>
    <row r="63" spans="1:9" ht="22.5">
      <c r="A63" s="5">
        <v>29</v>
      </c>
      <c r="B63" s="5">
        <v>150</v>
      </c>
      <c r="C63" s="6" t="s">
        <v>99</v>
      </c>
      <c r="D63" s="6" t="s">
        <v>100</v>
      </c>
      <c r="E63" s="6" t="s">
        <v>38</v>
      </c>
      <c r="F63" s="5" t="s">
        <v>91</v>
      </c>
      <c r="G63" s="5" t="s">
        <v>40</v>
      </c>
      <c r="H63" s="7">
        <v>51.25</v>
      </c>
      <c r="I63" s="5"/>
    </row>
    <row r="64" spans="1:9" ht="22.5">
      <c r="A64" s="5">
        <v>28</v>
      </c>
      <c r="B64" s="5">
        <v>150</v>
      </c>
      <c r="C64" s="6" t="s">
        <v>101</v>
      </c>
      <c r="D64" s="6" t="s">
        <v>100</v>
      </c>
      <c r="E64" s="6" t="s">
        <v>43</v>
      </c>
      <c r="F64" s="5" t="s">
        <v>91</v>
      </c>
      <c r="G64" s="5" t="s">
        <v>40</v>
      </c>
      <c r="H64" s="7">
        <v>31.54</v>
      </c>
      <c r="I64" s="5"/>
    </row>
    <row r="65" spans="1:9" ht="10.5" customHeight="1">
      <c r="A65" s="52" t="s">
        <v>174</v>
      </c>
      <c r="B65" s="53"/>
      <c r="C65" s="54"/>
      <c r="D65" s="14"/>
      <c r="E65" s="14"/>
      <c r="F65" s="15"/>
      <c r="G65" s="15"/>
      <c r="H65" s="16"/>
      <c r="I65" s="4">
        <f>SUM(H66)</f>
        <v>56.18</v>
      </c>
    </row>
    <row r="66" spans="1:9" ht="22.5">
      <c r="A66" s="5">
        <v>42</v>
      </c>
      <c r="B66" s="5">
        <v>309</v>
      </c>
      <c r="C66" s="6" t="s">
        <v>102</v>
      </c>
      <c r="D66" s="6" t="s">
        <v>88</v>
      </c>
      <c r="E66" s="6" t="s">
        <v>178</v>
      </c>
      <c r="F66" s="5" t="s">
        <v>91</v>
      </c>
      <c r="G66" s="5" t="s">
        <v>46</v>
      </c>
      <c r="H66" s="7">
        <v>56.18</v>
      </c>
      <c r="I66" s="5"/>
    </row>
    <row r="67" spans="1:9" ht="11.25" customHeight="1">
      <c r="A67" s="52" t="s">
        <v>54</v>
      </c>
      <c r="B67" s="53"/>
      <c r="C67" s="54"/>
      <c r="D67" s="14"/>
      <c r="E67" s="14"/>
      <c r="F67" s="15"/>
      <c r="G67" s="15"/>
      <c r="H67" s="16"/>
      <c r="I67" s="4">
        <f>SUM(H68:H69)</f>
        <v>64.8</v>
      </c>
    </row>
    <row r="68" spans="1:9" s="20" customFormat="1" ht="22.5">
      <c r="A68" s="5">
        <v>49</v>
      </c>
      <c r="B68" s="5">
        <v>408</v>
      </c>
      <c r="C68" s="6" t="s">
        <v>103</v>
      </c>
      <c r="D68" s="6" t="s">
        <v>104</v>
      </c>
      <c r="E68" s="6" t="s">
        <v>38</v>
      </c>
      <c r="F68" s="5" t="s">
        <v>91</v>
      </c>
      <c r="G68" s="5" t="s">
        <v>105</v>
      </c>
      <c r="H68" s="7">
        <v>33.3</v>
      </c>
      <c r="I68" s="5"/>
    </row>
    <row r="69" spans="1:9" s="20" customFormat="1" ht="23.25" customHeight="1">
      <c r="A69" s="5">
        <v>48</v>
      </c>
      <c r="B69" s="5">
        <v>408</v>
      </c>
      <c r="C69" s="6" t="s">
        <v>106</v>
      </c>
      <c r="D69" s="6" t="s">
        <v>104</v>
      </c>
      <c r="E69" s="6" t="s">
        <v>43</v>
      </c>
      <c r="F69" s="5" t="s">
        <v>91</v>
      </c>
      <c r="G69" s="5" t="s">
        <v>105</v>
      </c>
      <c r="H69" s="7">
        <v>31.5</v>
      </c>
      <c r="I69" s="5"/>
    </row>
    <row r="76" spans="1:9" ht="25.5" customHeight="1">
      <c r="A76" s="57" t="s">
        <v>241</v>
      </c>
      <c r="B76" s="58"/>
      <c r="C76" s="58"/>
      <c r="D76" s="58"/>
      <c r="E76" s="58"/>
      <c r="F76" s="58"/>
      <c r="G76" s="58"/>
      <c r="H76" s="59"/>
      <c r="I76" s="30">
        <f>SUM(I77+I80+I83+I86+I90+I93+I95)</f>
        <v>631.59</v>
      </c>
    </row>
    <row r="77" spans="1:9" ht="11.25" customHeight="1">
      <c r="A77" s="52" t="s">
        <v>56</v>
      </c>
      <c r="B77" s="53"/>
      <c r="C77" s="53"/>
      <c r="D77" s="1"/>
      <c r="E77" s="1"/>
      <c r="F77" s="1"/>
      <c r="G77" s="1"/>
      <c r="H77" s="1"/>
      <c r="I77" s="4">
        <f>SUM(H78:H79)</f>
        <v>84.75999999999999</v>
      </c>
    </row>
    <row r="78" spans="1:9" s="20" customFormat="1" ht="22.5">
      <c r="A78" s="5">
        <v>1850</v>
      </c>
      <c r="B78" s="5">
        <v>1134</v>
      </c>
      <c r="C78" s="6" t="s">
        <v>108</v>
      </c>
      <c r="D78" s="6" t="s">
        <v>186</v>
      </c>
      <c r="E78" s="6" t="s">
        <v>38</v>
      </c>
      <c r="F78" s="5" t="s">
        <v>107</v>
      </c>
      <c r="G78" s="5" t="s">
        <v>40</v>
      </c>
      <c r="H78" s="7">
        <v>51.25</v>
      </c>
      <c r="I78" s="5"/>
    </row>
    <row r="79" spans="1:9" s="20" customFormat="1" ht="22.5">
      <c r="A79" s="5">
        <v>1849</v>
      </c>
      <c r="B79" s="5">
        <v>1134</v>
      </c>
      <c r="C79" s="6" t="s">
        <v>109</v>
      </c>
      <c r="D79" s="6" t="s">
        <v>186</v>
      </c>
      <c r="E79" s="6" t="s">
        <v>43</v>
      </c>
      <c r="F79" s="5" t="s">
        <v>107</v>
      </c>
      <c r="G79" s="5" t="s">
        <v>40</v>
      </c>
      <c r="H79" s="7">
        <v>33.51</v>
      </c>
      <c r="I79" s="5"/>
    </row>
    <row r="80" spans="1:9" ht="10.5" customHeight="1">
      <c r="A80" s="52" t="s">
        <v>47</v>
      </c>
      <c r="B80" s="53"/>
      <c r="C80" s="54"/>
      <c r="D80" s="21"/>
      <c r="E80" s="21"/>
      <c r="F80" s="22"/>
      <c r="G80" s="22"/>
      <c r="H80" s="23"/>
      <c r="I80" s="4">
        <f>SUM(H81:H82)</f>
        <v>117.17</v>
      </c>
    </row>
    <row r="81" spans="1:9" s="20" customFormat="1" ht="22.5">
      <c r="A81" s="33">
        <v>82</v>
      </c>
      <c r="B81" s="33">
        <v>397</v>
      </c>
      <c r="C81" s="34" t="s">
        <v>272</v>
      </c>
      <c r="D81" s="34" t="s">
        <v>273</v>
      </c>
      <c r="E81" s="34" t="s">
        <v>38</v>
      </c>
      <c r="F81" s="35" t="s">
        <v>107</v>
      </c>
      <c r="G81" s="35" t="s">
        <v>46</v>
      </c>
      <c r="H81" s="36">
        <v>62.42</v>
      </c>
      <c r="I81" s="5"/>
    </row>
    <row r="82" spans="1:9" s="20" customFormat="1" ht="22.5">
      <c r="A82" s="33">
        <v>81</v>
      </c>
      <c r="B82" s="33">
        <v>397</v>
      </c>
      <c r="C82" s="34" t="s">
        <v>274</v>
      </c>
      <c r="D82" s="34" t="s">
        <v>273</v>
      </c>
      <c r="E82" s="34" t="s">
        <v>43</v>
      </c>
      <c r="F82" s="35" t="s">
        <v>107</v>
      </c>
      <c r="G82" s="35" t="s">
        <v>46</v>
      </c>
      <c r="H82" s="36">
        <v>54.75</v>
      </c>
      <c r="I82" s="5"/>
    </row>
    <row r="83" spans="1:9" ht="10.5" customHeight="1">
      <c r="A83" s="52" t="s">
        <v>51</v>
      </c>
      <c r="B83" s="53"/>
      <c r="C83" s="54"/>
      <c r="D83" s="21"/>
      <c r="E83" s="21"/>
      <c r="F83" s="22"/>
      <c r="G83" s="22"/>
      <c r="H83" s="23"/>
      <c r="I83" s="4">
        <f>SUM(H84:H85)</f>
        <v>99.64</v>
      </c>
    </row>
    <row r="84" spans="1:9" ht="22.5">
      <c r="A84" s="33">
        <v>86</v>
      </c>
      <c r="B84" s="33">
        <v>19</v>
      </c>
      <c r="C84" s="34" t="s">
        <v>275</v>
      </c>
      <c r="D84" s="34" t="s">
        <v>122</v>
      </c>
      <c r="E84" s="34" t="s">
        <v>50</v>
      </c>
      <c r="F84" s="35" t="s">
        <v>107</v>
      </c>
      <c r="G84" s="35" t="s">
        <v>45</v>
      </c>
      <c r="H84" s="36">
        <v>56.94</v>
      </c>
      <c r="I84" s="5"/>
    </row>
    <row r="85" spans="1:9" ht="22.5">
      <c r="A85" s="33">
        <v>85</v>
      </c>
      <c r="B85" s="33">
        <v>19</v>
      </c>
      <c r="C85" s="34" t="s">
        <v>276</v>
      </c>
      <c r="D85" s="34" t="s">
        <v>122</v>
      </c>
      <c r="E85" s="34" t="s">
        <v>43</v>
      </c>
      <c r="F85" s="35" t="s">
        <v>107</v>
      </c>
      <c r="G85" s="35" t="s">
        <v>45</v>
      </c>
      <c r="H85" s="36">
        <v>42.7</v>
      </c>
      <c r="I85" s="5"/>
    </row>
    <row r="86" spans="1:9" ht="11.25" customHeight="1">
      <c r="A86" s="52" t="s">
        <v>164</v>
      </c>
      <c r="B86" s="53"/>
      <c r="C86" s="54"/>
      <c r="D86" s="24"/>
      <c r="E86" s="24"/>
      <c r="F86" s="25"/>
      <c r="G86" s="25"/>
      <c r="H86" s="26"/>
      <c r="I86" s="4">
        <f>SUM(H87:H89)</f>
        <v>118.27</v>
      </c>
    </row>
    <row r="87" spans="1:9" s="20" customFormat="1" ht="22.5">
      <c r="A87" s="5">
        <v>108</v>
      </c>
      <c r="B87" s="5">
        <v>215</v>
      </c>
      <c r="C87" s="6" t="s">
        <v>126</v>
      </c>
      <c r="D87" s="6" t="s">
        <v>166</v>
      </c>
      <c r="E87" s="6" t="s">
        <v>38</v>
      </c>
      <c r="F87" s="5" t="s">
        <v>107</v>
      </c>
      <c r="G87" s="5" t="s">
        <v>40</v>
      </c>
      <c r="H87" s="7">
        <v>44.35</v>
      </c>
      <c r="I87" s="5"/>
    </row>
    <row r="88" spans="1:9" s="20" customFormat="1" ht="22.5">
      <c r="A88" s="5">
        <v>107</v>
      </c>
      <c r="B88" s="5">
        <v>215</v>
      </c>
      <c r="C88" s="6" t="s">
        <v>127</v>
      </c>
      <c r="D88" s="6" t="s">
        <v>166</v>
      </c>
      <c r="E88" s="6" t="s">
        <v>43</v>
      </c>
      <c r="F88" s="5" t="s">
        <v>107</v>
      </c>
      <c r="G88" s="5" t="s">
        <v>40</v>
      </c>
      <c r="H88" s="7">
        <v>33.51</v>
      </c>
      <c r="I88" s="5"/>
    </row>
    <row r="89" spans="1:9" s="20" customFormat="1" ht="22.5">
      <c r="A89" s="5">
        <v>109</v>
      </c>
      <c r="B89" s="5">
        <v>215</v>
      </c>
      <c r="C89" s="6" t="s">
        <v>128</v>
      </c>
      <c r="D89" s="6" t="s">
        <v>166</v>
      </c>
      <c r="E89" s="6" t="s">
        <v>169</v>
      </c>
      <c r="F89" s="5" t="s">
        <v>107</v>
      </c>
      <c r="G89" s="5" t="s">
        <v>40</v>
      </c>
      <c r="H89" s="7">
        <v>40.41</v>
      </c>
      <c r="I89" s="5"/>
    </row>
    <row r="90" spans="1:9" ht="10.5" customHeight="1">
      <c r="A90" s="52" t="s">
        <v>170</v>
      </c>
      <c r="B90" s="53"/>
      <c r="C90" s="54"/>
      <c r="D90" s="21"/>
      <c r="E90" s="21"/>
      <c r="F90" s="22"/>
      <c r="G90" s="22"/>
      <c r="H90" s="23"/>
      <c r="I90" s="4">
        <f>SUM(H91:H92)</f>
        <v>82.78999999999999</v>
      </c>
    </row>
    <row r="91" spans="1:9" ht="22.5">
      <c r="A91" s="5">
        <v>121</v>
      </c>
      <c r="B91" s="5">
        <v>235</v>
      </c>
      <c r="C91" s="6" t="s">
        <v>129</v>
      </c>
      <c r="D91" s="6" t="s">
        <v>100</v>
      </c>
      <c r="E91" s="6" t="s">
        <v>38</v>
      </c>
      <c r="F91" s="5" t="s">
        <v>107</v>
      </c>
      <c r="G91" s="5" t="s">
        <v>40</v>
      </c>
      <c r="H91" s="7">
        <v>51.25</v>
      </c>
      <c r="I91" s="5"/>
    </row>
    <row r="92" spans="1:9" ht="22.5">
      <c r="A92" s="5">
        <v>120</v>
      </c>
      <c r="B92" s="5">
        <v>235</v>
      </c>
      <c r="C92" s="6" t="s">
        <v>130</v>
      </c>
      <c r="D92" s="6" t="s">
        <v>100</v>
      </c>
      <c r="E92" s="6" t="s">
        <v>43</v>
      </c>
      <c r="F92" s="5" t="s">
        <v>107</v>
      </c>
      <c r="G92" s="5" t="s">
        <v>40</v>
      </c>
      <c r="H92" s="7">
        <v>31.54</v>
      </c>
      <c r="I92" s="5"/>
    </row>
    <row r="93" spans="1:9" ht="10.5" customHeight="1">
      <c r="A93" s="52" t="s">
        <v>174</v>
      </c>
      <c r="B93" s="53"/>
      <c r="C93" s="54"/>
      <c r="D93" s="14"/>
      <c r="E93" s="14"/>
      <c r="F93" s="15"/>
      <c r="G93" s="15"/>
      <c r="H93" s="16"/>
      <c r="I93" s="4">
        <f>SUM(H94)</f>
        <v>64.06</v>
      </c>
    </row>
    <row r="94" spans="1:9" s="20" customFormat="1" ht="22.5">
      <c r="A94" s="5">
        <v>128</v>
      </c>
      <c r="B94" s="5">
        <v>333</v>
      </c>
      <c r="C94" s="6" t="s">
        <v>131</v>
      </c>
      <c r="D94" s="6" t="s">
        <v>132</v>
      </c>
      <c r="E94" s="6" t="s">
        <v>175</v>
      </c>
      <c r="F94" s="5" t="s">
        <v>107</v>
      </c>
      <c r="G94" s="5" t="s">
        <v>40</v>
      </c>
      <c r="H94" s="7">
        <v>64.06</v>
      </c>
      <c r="I94" s="5"/>
    </row>
    <row r="95" spans="1:9" ht="11.25" customHeight="1">
      <c r="A95" s="52" t="s">
        <v>54</v>
      </c>
      <c r="B95" s="53"/>
      <c r="C95" s="54"/>
      <c r="D95" s="21"/>
      <c r="E95" s="21"/>
      <c r="F95" s="22"/>
      <c r="G95" s="22"/>
      <c r="H95" s="23"/>
      <c r="I95" s="4">
        <f>SUM(H96:H97)</f>
        <v>64.9</v>
      </c>
    </row>
    <row r="96" spans="1:9" ht="22.5">
      <c r="A96" s="5">
        <v>141</v>
      </c>
      <c r="B96" s="5">
        <v>254</v>
      </c>
      <c r="C96" s="6" t="s">
        <v>133</v>
      </c>
      <c r="D96" s="6" t="s">
        <v>134</v>
      </c>
      <c r="E96" s="6" t="s">
        <v>38</v>
      </c>
      <c r="F96" s="5" t="s">
        <v>107</v>
      </c>
      <c r="G96" s="5" t="s">
        <v>105</v>
      </c>
      <c r="H96" s="7">
        <v>37.4</v>
      </c>
      <c r="I96" s="5"/>
    </row>
    <row r="97" spans="1:9" ht="23.25" customHeight="1">
      <c r="A97" s="5">
        <v>140</v>
      </c>
      <c r="B97" s="5">
        <v>254</v>
      </c>
      <c r="C97" s="6" t="s">
        <v>135</v>
      </c>
      <c r="D97" s="6" t="s">
        <v>134</v>
      </c>
      <c r="E97" s="6" t="s">
        <v>43</v>
      </c>
      <c r="F97" s="5" t="s">
        <v>107</v>
      </c>
      <c r="G97" s="5" t="s">
        <v>105</v>
      </c>
      <c r="H97" s="7">
        <v>27.5</v>
      </c>
      <c r="I97" s="5"/>
    </row>
    <row r="98" spans="1:9" ht="19.5" customHeight="1">
      <c r="A98" s="57" t="s">
        <v>238</v>
      </c>
      <c r="B98" s="58"/>
      <c r="C98" s="58"/>
      <c r="D98" s="58"/>
      <c r="E98" s="58"/>
      <c r="F98" s="58"/>
      <c r="G98" s="58"/>
      <c r="H98" s="59"/>
      <c r="I98" s="30">
        <f>SUM(I99+I102+I105+I108+I111+I114+I117+I121+I123+I127+I129+I131+I134+I137)</f>
        <v>1317.73</v>
      </c>
    </row>
    <row r="99" spans="1:9" ht="11.25" customHeight="1">
      <c r="A99" s="52" t="s">
        <v>57</v>
      </c>
      <c r="B99" s="53"/>
      <c r="C99" s="53"/>
      <c r="D99" s="1"/>
      <c r="E99" s="1"/>
      <c r="F99" s="1"/>
      <c r="G99" s="1"/>
      <c r="H99" s="1"/>
      <c r="I99" s="4">
        <f>SUM(H100:H101)</f>
        <v>101.5</v>
      </c>
    </row>
    <row r="100" spans="1:9" s="20" customFormat="1" ht="23.25" customHeight="1">
      <c r="A100" s="8">
        <v>145</v>
      </c>
      <c r="B100" s="8">
        <v>63</v>
      </c>
      <c r="C100" s="9" t="s">
        <v>243</v>
      </c>
      <c r="D100" s="9" t="s">
        <v>244</v>
      </c>
      <c r="E100" s="9" t="s">
        <v>38</v>
      </c>
      <c r="F100" s="8" t="s">
        <v>136</v>
      </c>
      <c r="G100" s="8" t="s">
        <v>45</v>
      </c>
      <c r="H100" s="10">
        <v>63.07</v>
      </c>
      <c r="I100" s="8"/>
    </row>
    <row r="101" spans="1:9" s="20" customFormat="1" ht="22.5">
      <c r="A101" s="8">
        <v>146</v>
      </c>
      <c r="B101" s="8">
        <v>63</v>
      </c>
      <c r="C101" s="9" t="s">
        <v>245</v>
      </c>
      <c r="D101" s="9" t="s">
        <v>244</v>
      </c>
      <c r="E101" s="9" t="s">
        <v>43</v>
      </c>
      <c r="F101" s="8" t="s">
        <v>136</v>
      </c>
      <c r="G101" s="8" t="s">
        <v>45</v>
      </c>
      <c r="H101" s="10">
        <v>38.43</v>
      </c>
      <c r="I101" s="8"/>
    </row>
    <row r="102" spans="1:9" ht="11.25" customHeight="1">
      <c r="A102" s="52" t="s">
        <v>58</v>
      </c>
      <c r="B102" s="53"/>
      <c r="C102" s="53"/>
      <c r="D102" s="1"/>
      <c r="E102" s="1"/>
      <c r="F102" s="1"/>
      <c r="G102" s="1"/>
      <c r="H102" s="1"/>
      <c r="I102" s="4">
        <f>SUM(H103:H104)</f>
        <v>93.63</v>
      </c>
    </row>
    <row r="103" spans="1:9" s="20" customFormat="1" ht="22.5">
      <c r="A103" s="8">
        <v>157</v>
      </c>
      <c r="B103" s="8">
        <v>137</v>
      </c>
      <c r="C103" s="9" t="s">
        <v>246</v>
      </c>
      <c r="D103" s="9" t="s">
        <v>247</v>
      </c>
      <c r="E103" s="9" t="s">
        <v>38</v>
      </c>
      <c r="F103" s="8" t="s">
        <v>136</v>
      </c>
      <c r="G103" s="8" t="s">
        <v>45</v>
      </c>
      <c r="H103" s="10">
        <v>54.21</v>
      </c>
      <c r="I103" s="8"/>
    </row>
    <row r="104" spans="1:9" s="20" customFormat="1" ht="22.5">
      <c r="A104" s="8">
        <v>156</v>
      </c>
      <c r="B104" s="8">
        <v>137</v>
      </c>
      <c r="C104" s="9" t="s">
        <v>248</v>
      </c>
      <c r="D104" s="9" t="s">
        <v>247</v>
      </c>
      <c r="E104" s="9" t="s">
        <v>43</v>
      </c>
      <c r="F104" s="8" t="s">
        <v>136</v>
      </c>
      <c r="G104" s="8" t="s">
        <v>45</v>
      </c>
      <c r="H104" s="10">
        <v>39.42</v>
      </c>
      <c r="I104" s="8"/>
    </row>
    <row r="105" spans="1:9" ht="10.5" customHeight="1">
      <c r="A105" s="52" t="s">
        <v>280</v>
      </c>
      <c r="B105" s="53"/>
      <c r="C105" s="54"/>
      <c r="D105" s="21"/>
      <c r="E105" s="21"/>
      <c r="F105" s="22"/>
      <c r="G105" s="22"/>
      <c r="H105" s="23"/>
      <c r="I105" s="4">
        <f>SUM(H106:H107)</f>
        <v>118.27</v>
      </c>
    </row>
    <row r="106" spans="1:9" ht="33.75">
      <c r="A106" s="37">
        <v>169</v>
      </c>
      <c r="B106" s="37">
        <v>32</v>
      </c>
      <c r="C106" s="38" t="s">
        <v>277</v>
      </c>
      <c r="D106" s="38" t="s">
        <v>278</v>
      </c>
      <c r="E106" s="38" t="s">
        <v>50</v>
      </c>
      <c r="F106" s="39" t="s">
        <v>136</v>
      </c>
      <c r="G106" s="39" t="s">
        <v>45</v>
      </c>
      <c r="H106" s="40">
        <v>64.61</v>
      </c>
      <c r="I106" s="8"/>
    </row>
    <row r="107" spans="1:9" ht="22.5">
      <c r="A107" s="37">
        <v>168</v>
      </c>
      <c r="B107" s="37">
        <v>32</v>
      </c>
      <c r="C107" s="38" t="s">
        <v>279</v>
      </c>
      <c r="D107" s="38" t="s">
        <v>278</v>
      </c>
      <c r="E107" s="38" t="s">
        <v>43</v>
      </c>
      <c r="F107" s="39" t="s">
        <v>136</v>
      </c>
      <c r="G107" s="39" t="s">
        <v>45</v>
      </c>
      <c r="H107" s="40">
        <v>53.66</v>
      </c>
      <c r="I107" s="8"/>
    </row>
    <row r="108" spans="1:9" ht="10.5" customHeight="1">
      <c r="A108" s="52" t="s">
        <v>281</v>
      </c>
      <c r="B108" s="53"/>
      <c r="C108" s="54"/>
      <c r="D108" s="21"/>
      <c r="E108" s="21"/>
      <c r="F108" s="22"/>
      <c r="G108" s="22"/>
      <c r="H108" s="23"/>
      <c r="I108" s="4">
        <f>SUM(H109:H110)</f>
        <v>118.27</v>
      </c>
    </row>
    <row r="109" spans="1:9" ht="33.75">
      <c r="A109" s="33">
        <v>2056</v>
      </c>
      <c r="B109" s="33">
        <v>1259</v>
      </c>
      <c r="C109" s="34" t="s">
        <v>282</v>
      </c>
      <c r="D109" s="34" t="s">
        <v>95</v>
      </c>
      <c r="E109" s="34" t="s">
        <v>123</v>
      </c>
      <c r="F109" s="35" t="s">
        <v>136</v>
      </c>
      <c r="G109" s="35" t="s">
        <v>45</v>
      </c>
      <c r="H109" s="36">
        <v>64.61</v>
      </c>
      <c r="I109" s="8"/>
    </row>
    <row r="110" spans="1:9" ht="33.75">
      <c r="A110" s="33">
        <v>2055</v>
      </c>
      <c r="B110" s="33">
        <v>1259</v>
      </c>
      <c r="C110" s="34" t="s">
        <v>283</v>
      </c>
      <c r="D110" s="34" t="s">
        <v>124</v>
      </c>
      <c r="E110" s="34" t="s">
        <v>43</v>
      </c>
      <c r="F110" s="35" t="s">
        <v>136</v>
      </c>
      <c r="G110" s="35" t="s">
        <v>45</v>
      </c>
      <c r="H110" s="36">
        <v>53.66</v>
      </c>
      <c r="I110" s="8"/>
    </row>
    <row r="111" spans="1:9" ht="11.25" customHeight="1">
      <c r="A111" s="52" t="s">
        <v>164</v>
      </c>
      <c r="B111" s="53"/>
      <c r="C111" s="54"/>
      <c r="D111" s="17"/>
      <c r="E111" s="17"/>
      <c r="F111" s="18"/>
      <c r="G111" s="18"/>
      <c r="H111" s="19"/>
      <c r="I111" s="4">
        <f>SUM(H112:H113)</f>
        <v>116.3</v>
      </c>
    </row>
    <row r="112" spans="1:9" s="20" customFormat="1" ht="22.5">
      <c r="A112" s="8">
        <v>206</v>
      </c>
      <c r="B112" s="8">
        <v>217</v>
      </c>
      <c r="C112" s="9" t="s">
        <v>139</v>
      </c>
      <c r="D112" s="9" t="s">
        <v>140</v>
      </c>
      <c r="E112" s="9" t="s">
        <v>138</v>
      </c>
      <c r="F112" s="8" t="s">
        <v>136</v>
      </c>
      <c r="G112" s="8" t="s">
        <v>45</v>
      </c>
      <c r="H112" s="10">
        <v>58.15</v>
      </c>
      <c r="I112" s="8"/>
    </row>
    <row r="113" spans="1:9" s="20" customFormat="1" ht="22.5">
      <c r="A113" s="8">
        <v>207</v>
      </c>
      <c r="B113" s="8">
        <v>217</v>
      </c>
      <c r="C113" s="9" t="s">
        <v>141</v>
      </c>
      <c r="D113" s="9" t="s">
        <v>140</v>
      </c>
      <c r="E113" s="9" t="s">
        <v>138</v>
      </c>
      <c r="F113" s="8" t="s">
        <v>136</v>
      </c>
      <c r="G113" s="8" t="s">
        <v>45</v>
      </c>
      <c r="H113" s="10">
        <v>58.15</v>
      </c>
      <c r="I113" s="8"/>
    </row>
    <row r="114" spans="1:9" ht="10.5" customHeight="1">
      <c r="A114" s="52" t="s">
        <v>59</v>
      </c>
      <c r="B114" s="53"/>
      <c r="C114" s="54"/>
      <c r="D114" s="21"/>
      <c r="E114" s="21"/>
      <c r="F114" s="22"/>
      <c r="G114" s="22"/>
      <c r="H114" s="23"/>
      <c r="I114" s="4">
        <f>SUM(H115:H116)</f>
        <v>94.6</v>
      </c>
    </row>
    <row r="115" spans="1:9" ht="22.5">
      <c r="A115" s="8">
        <v>224</v>
      </c>
      <c r="B115" s="8">
        <v>291</v>
      </c>
      <c r="C115" s="9" t="s">
        <v>143</v>
      </c>
      <c r="D115" s="9" t="s">
        <v>144</v>
      </c>
      <c r="E115" s="9" t="s">
        <v>38</v>
      </c>
      <c r="F115" s="8" t="s">
        <v>136</v>
      </c>
      <c r="G115" s="8" t="s">
        <v>45</v>
      </c>
      <c r="H115" s="10">
        <v>56.17</v>
      </c>
      <c r="I115" s="8"/>
    </row>
    <row r="116" spans="1:9" ht="22.5">
      <c r="A116" s="8">
        <v>223</v>
      </c>
      <c r="B116" s="8">
        <v>291</v>
      </c>
      <c r="C116" s="9" t="s">
        <v>145</v>
      </c>
      <c r="D116" s="9" t="s">
        <v>144</v>
      </c>
      <c r="E116" s="9" t="s">
        <v>43</v>
      </c>
      <c r="F116" s="8" t="s">
        <v>136</v>
      </c>
      <c r="G116" s="8" t="s">
        <v>45</v>
      </c>
      <c r="H116" s="10">
        <v>38.43</v>
      </c>
      <c r="I116" s="8"/>
    </row>
    <row r="117" spans="1:9" ht="12.75" customHeight="1">
      <c r="A117" s="60" t="s">
        <v>146</v>
      </c>
      <c r="B117" s="61"/>
      <c r="C117" s="61"/>
      <c r="D117" s="61"/>
      <c r="E117" s="61"/>
      <c r="F117" s="61"/>
      <c r="G117" s="61"/>
      <c r="H117" s="61"/>
      <c r="I117" s="4">
        <f>SUM(H118:H119)</f>
        <v>85.75</v>
      </c>
    </row>
    <row r="118" spans="1:9" ht="22.5">
      <c r="A118" s="8">
        <v>238</v>
      </c>
      <c r="B118" s="8">
        <v>80</v>
      </c>
      <c r="C118" s="9" t="s">
        <v>0</v>
      </c>
      <c r="D118" s="9" t="s">
        <v>1</v>
      </c>
      <c r="E118" s="9" t="s">
        <v>38</v>
      </c>
      <c r="F118" s="8" t="s">
        <v>136</v>
      </c>
      <c r="G118" s="8" t="s">
        <v>46</v>
      </c>
      <c r="H118" s="10">
        <v>51.25</v>
      </c>
      <c r="I118" s="8"/>
    </row>
    <row r="119" spans="1:9" ht="22.5">
      <c r="A119" s="8">
        <v>237</v>
      </c>
      <c r="B119" s="8">
        <v>80</v>
      </c>
      <c r="C119" s="9" t="s">
        <v>2</v>
      </c>
      <c r="D119" s="9" t="s">
        <v>1</v>
      </c>
      <c r="E119" s="9" t="s">
        <v>43</v>
      </c>
      <c r="F119" s="8" t="s">
        <v>136</v>
      </c>
      <c r="G119" s="8" t="s">
        <v>46</v>
      </c>
      <c r="H119" s="10">
        <v>34.5</v>
      </c>
      <c r="I119" s="8"/>
    </row>
    <row r="120" spans="1:9" ht="34.5" customHeight="1">
      <c r="A120" s="8"/>
      <c r="B120" s="8"/>
      <c r="C120" s="9"/>
      <c r="D120" s="9"/>
      <c r="E120" s="9"/>
      <c r="F120" s="8"/>
      <c r="G120" s="8"/>
      <c r="H120" s="10"/>
      <c r="I120" s="8"/>
    </row>
    <row r="121" spans="1:9" ht="12.75" customHeight="1">
      <c r="A121" s="60" t="s">
        <v>61</v>
      </c>
      <c r="B121" s="61"/>
      <c r="C121" s="61"/>
      <c r="D121" s="61"/>
      <c r="E121" s="61"/>
      <c r="F121" s="61"/>
      <c r="G121" s="61"/>
      <c r="H121" s="61"/>
      <c r="I121" s="4">
        <f>SUM(H122)</f>
        <v>127.13</v>
      </c>
    </row>
    <row r="122" spans="1:9" ht="33.75">
      <c r="A122" s="8">
        <v>2318</v>
      </c>
      <c r="B122" s="8">
        <v>1431</v>
      </c>
      <c r="C122" s="9" t="s">
        <v>62</v>
      </c>
      <c r="D122" s="9" t="s">
        <v>63</v>
      </c>
      <c r="E122" s="9" t="s">
        <v>64</v>
      </c>
      <c r="F122" s="8" t="s">
        <v>65</v>
      </c>
      <c r="G122" s="8" t="s">
        <v>3</v>
      </c>
      <c r="H122" s="10">
        <v>127.13</v>
      </c>
      <c r="I122" s="8"/>
    </row>
    <row r="123" spans="1:9" ht="10.5" customHeight="1">
      <c r="A123" s="52" t="s">
        <v>4</v>
      </c>
      <c r="B123" s="53"/>
      <c r="C123" s="54"/>
      <c r="D123" s="21"/>
      <c r="E123" s="21"/>
      <c r="F123" s="22"/>
      <c r="G123" s="22"/>
      <c r="H123" s="23"/>
      <c r="I123" s="4">
        <f>SUM(H124:H126)</f>
        <v>117.28</v>
      </c>
    </row>
    <row r="124" spans="1:9" ht="22.5">
      <c r="A124" s="8">
        <v>249</v>
      </c>
      <c r="B124" s="8">
        <v>275</v>
      </c>
      <c r="C124" s="9" t="s">
        <v>6</v>
      </c>
      <c r="D124" s="9" t="s">
        <v>7</v>
      </c>
      <c r="E124" s="9" t="s">
        <v>38</v>
      </c>
      <c r="F124" s="8" t="s">
        <v>136</v>
      </c>
      <c r="G124" s="8" t="s">
        <v>45</v>
      </c>
      <c r="H124" s="10">
        <v>48.29</v>
      </c>
      <c r="I124" s="8"/>
    </row>
    <row r="125" spans="1:9" ht="22.5">
      <c r="A125" s="8">
        <v>248</v>
      </c>
      <c r="B125" s="8">
        <v>275</v>
      </c>
      <c r="C125" s="9" t="s">
        <v>8</v>
      </c>
      <c r="D125" s="9" t="s">
        <v>7</v>
      </c>
      <c r="E125" s="9" t="s">
        <v>43</v>
      </c>
      <c r="F125" s="8" t="s">
        <v>136</v>
      </c>
      <c r="G125" s="8" t="s">
        <v>45</v>
      </c>
      <c r="H125" s="10">
        <v>30.56</v>
      </c>
      <c r="I125" s="8"/>
    </row>
    <row r="126" spans="1:9" ht="12.75">
      <c r="A126" s="8">
        <v>1998</v>
      </c>
      <c r="B126" s="8">
        <v>275</v>
      </c>
      <c r="C126" s="9" t="s">
        <v>9</v>
      </c>
      <c r="D126" s="9" t="s">
        <v>10</v>
      </c>
      <c r="E126" s="9" t="s">
        <v>5</v>
      </c>
      <c r="F126" s="8" t="s">
        <v>136</v>
      </c>
      <c r="G126" s="8" t="s">
        <v>45</v>
      </c>
      <c r="H126" s="10">
        <v>38.43</v>
      </c>
      <c r="I126" s="8"/>
    </row>
    <row r="127" spans="1:9" ht="10.5" customHeight="1">
      <c r="A127" s="52" t="s">
        <v>174</v>
      </c>
      <c r="B127" s="53"/>
      <c r="C127" s="54"/>
      <c r="D127" s="14"/>
      <c r="E127" s="14"/>
      <c r="F127" s="15"/>
      <c r="G127" s="15"/>
      <c r="H127" s="16"/>
      <c r="I127" s="4">
        <f>SUM(H128)</f>
        <v>68</v>
      </c>
    </row>
    <row r="128" spans="1:9" s="20" customFormat="1" ht="22.5">
      <c r="A128" s="8">
        <v>257</v>
      </c>
      <c r="B128" s="8">
        <v>107</v>
      </c>
      <c r="C128" s="9" t="s">
        <v>11</v>
      </c>
      <c r="D128" s="9" t="s">
        <v>12</v>
      </c>
      <c r="E128" s="9" t="s">
        <v>178</v>
      </c>
      <c r="F128" s="8" t="s">
        <v>136</v>
      </c>
      <c r="G128" s="8" t="s">
        <v>45</v>
      </c>
      <c r="H128" s="10">
        <v>68</v>
      </c>
      <c r="I128" s="8"/>
    </row>
    <row r="129" spans="1:9" ht="10.5" customHeight="1">
      <c r="A129" s="52" t="s">
        <v>13</v>
      </c>
      <c r="B129" s="53"/>
      <c r="C129" s="54"/>
      <c r="D129" s="14"/>
      <c r="E129" s="14"/>
      <c r="F129" s="15"/>
      <c r="G129" s="15"/>
      <c r="H129" s="16"/>
      <c r="I129" s="4">
        <f>SUM(H130)</f>
        <v>28.12</v>
      </c>
    </row>
    <row r="130" spans="1:9" s="20" customFormat="1" ht="22.5">
      <c r="A130" s="8">
        <v>1990</v>
      </c>
      <c r="B130" s="8">
        <v>1217</v>
      </c>
      <c r="C130" s="9" t="s">
        <v>14</v>
      </c>
      <c r="D130" s="9" t="s">
        <v>15</v>
      </c>
      <c r="E130" s="9" t="s">
        <v>38</v>
      </c>
      <c r="F130" s="8" t="s">
        <v>136</v>
      </c>
      <c r="G130" s="8" t="s">
        <v>45</v>
      </c>
      <c r="H130" s="10">
        <v>28.12</v>
      </c>
      <c r="I130" s="8"/>
    </row>
    <row r="131" spans="1:9" ht="10.5" customHeight="1">
      <c r="A131" s="52" t="s">
        <v>16</v>
      </c>
      <c r="B131" s="53"/>
      <c r="C131" s="54"/>
      <c r="D131" s="14"/>
      <c r="E131" s="14"/>
      <c r="F131" s="15"/>
      <c r="G131" s="15"/>
      <c r="H131" s="16"/>
      <c r="I131" s="4">
        <f>SUM(H132:H133)</f>
        <v>88.33</v>
      </c>
    </row>
    <row r="132" spans="1:9" s="20" customFormat="1" ht="22.5">
      <c r="A132" s="8">
        <v>275</v>
      </c>
      <c r="B132" s="8">
        <v>351</v>
      </c>
      <c r="C132" s="9" t="s">
        <v>17</v>
      </c>
      <c r="D132" s="9" t="s">
        <v>18</v>
      </c>
      <c r="E132" s="9" t="s">
        <v>38</v>
      </c>
      <c r="F132" s="8" t="s">
        <v>136</v>
      </c>
      <c r="G132" s="8" t="s">
        <v>45</v>
      </c>
      <c r="H132" s="10">
        <v>54.21</v>
      </c>
      <c r="I132" s="8"/>
    </row>
    <row r="133" spans="1:9" s="20" customFormat="1" ht="22.5">
      <c r="A133" s="8">
        <v>274</v>
      </c>
      <c r="B133" s="8">
        <v>351</v>
      </c>
      <c r="C133" s="9" t="s">
        <v>19</v>
      </c>
      <c r="D133" s="9" t="s">
        <v>18</v>
      </c>
      <c r="E133" s="9" t="s">
        <v>43</v>
      </c>
      <c r="F133" s="8" t="s">
        <v>136</v>
      </c>
      <c r="G133" s="8" t="s">
        <v>45</v>
      </c>
      <c r="H133" s="10">
        <v>34.12</v>
      </c>
      <c r="I133" s="8"/>
    </row>
    <row r="134" spans="1:9" ht="10.5" customHeight="1">
      <c r="A134" s="52" t="s">
        <v>60</v>
      </c>
      <c r="B134" s="53"/>
      <c r="C134" s="54"/>
      <c r="D134" s="14"/>
      <c r="E134" s="14"/>
      <c r="F134" s="15"/>
      <c r="G134" s="15"/>
      <c r="H134" s="16"/>
      <c r="I134" s="4">
        <f>SUM(H135:H136)</f>
        <v>91.65</v>
      </c>
    </row>
    <row r="135" spans="1:9" ht="33.75">
      <c r="A135" s="8">
        <v>287</v>
      </c>
      <c r="B135" s="8">
        <v>407</v>
      </c>
      <c r="C135" s="9" t="s">
        <v>20</v>
      </c>
      <c r="D135" s="9" t="s">
        <v>21</v>
      </c>
      <c r="E135" s="9" t="s">
        <v>123</v>
      </c>
      <c r="F135" s="8" t="s">
        <v>136</v>
      </c>
      <c r="G135" s="8" t="s">
        <v>45</v>
      </c>
      <c r="H135" s="10">
        <v>57.16</v>
      </c>
      <c r="I135" s="8"/>
    </row>
    <row r="136" spans="1:9" ht="22.5">
      <c r="A136" s="8">
        <v>286</v>
      </c>
      <c r="B136" s="8">
        <v>407</v>
      </c>
      <c r="C136" s="9" t="s">
        <v>22</v>
      </c>
      <c r="D136" s="9" t="s">
        <v>21</v>
      </c>
      <c r="E136" s="9" t="s">
        <v>43</v>
      </c>
      <c r="F136" s="8" t="s">
        <v>136</v>
      </c>
      <c r="G136" s="8" t="s">
        <v>45</v>
      </c>
      <c r="H136" s="10">
        <v>34.49</v>
      </c>
      <c r="I136" s="8"/>
    </row>
    <row r="137" spans="1:9" ht="11.25" customHeight="1">
      <c r="A137" s="52" t="s">
        <v>54</v>
      </c>
      <c r="B137" s="53"/>
      <c r="C137" s="54"/>
      <c r="D137" s="21"/>
      <c r="E137" s="21"/>
      <c r="F137" s="22"/>
      <c r="G137" s="22"/>
      <c r="H137" s="23"/>
      <c r="I137" s="4">
        <f>SUM(H138:H139)</f>
        <v>68.9</v>
      </c>
    </row>
    <row r="138" spans="1:9" s="20" customFormat="1" ht="22.5">
      <c r="A138" s="8">
        <v>293</v>
      </c>
      <c r="B138" s="8">
        <v>167</v>
      </c>
      <c r="C138" s="9" t="s">
        <v>23</v>
      </c>
      <c r="D138" s="9" t="s">
        <v>24</v>
      </c>
      <c r="E138" s="9" t="s">
        <v>38</v>
      </c>
      <c r="F138" s="8" t="s">
        <v>136</v>
      </c>
      <c r="G138" s="8" t="s">
        <v>105</v>
      </c>
      <c r="H138" s="10">
        <v>37.4</v>
      </c>
      <c r="I138" s="8"/>
    </row>
    <row r="139" spans="1:9" s="20" customFormat="1" ht="22.5">
      <c r="A139" s="8">
        <v>292</v>
      </c>
      <c r="B139" s="8">
        <v>167</v>
      </c>
      <c r="C139" s="9" t="s">
        <v>25</v>
      </c>
      <c r="D139" s="9" t="s">
        <v>26</v>
      </c>
      <c r="E139" s="9" t="s">
        <v>43</v>
      </c>
      <c r="F139" s="8" t="s">
        <v>136</v>
      </c>
      <c r="G139" s="8" t="s">
        <v>105</v>
      </c>
      <c r="H139" s="10">
        <v>31.5</v>
      </c>
      <c r="I139" s="8"/>
    </row>
    <row r="148" spans="1:9" ht="19.5" customHeight="1">
      <c r="A148" s="57" t="s">
        <v>240</v>
      </c>
      <c r="B148" s="58"/>
      <c r="C148" s="58"/>
      <c r="D148" s="58"/>
      <c r="E148" s="58"/>
      <c r="F148" s="58"/>
      <c r="G148" s="58"/>
      <c r="H148" s="59"/>
      <c r="I148" s="30">
        <f>SUM(I149+I152+I155+I157+I160+I163+I166+I169+I173+I175+I177+I180+I183)</f>
        <v>1142.9300000000003</v>
      </c>
    </row>
    <row r="149" spans="1:9" ht="11.25" customHeight="1">
      <c r="A149" s="52" t="s">
        <v>57</v>
      </c>
      <c r="B149" s="53"/>
      <c r="C149" s="53"/>
      <c r="D149" s="1"/>
      <c r="E149" s="1"/>
      <c r="F149" s="1"/>
      <c r="G149" s="1"/>
      <c r="H149" s="1"/>
      <c r="I149" s="4">
        <f>SUM(H150:H151)</f>
        <v>101.5</v>
      </c>
    </row>
    <row r="150" spans="1:9" s="20" customFormat="1" ht="24" customHeight="1">
      <c r="A150" s="8">
        <v>297</v>
      </c>
      <c r="B150" s="8">
        <v>1472</v>
      </c>
      <c r="C150" s="9" t="s">
        <v>249</v>
      </c>
      <c r="D150" s="9" t="s">
        <v>244</v>
      </c>
      <c r="E150" s="9" t="s">
        <v>38</v>
      </c>
      <c r="F150" s="8" t="s">
        <v>27</v>
      </c>
      <c r="G150" s="8" t="s">
        <v>45</v>
      </c>
      <c r="H150" s="10">
        <v>63.07</v>
      </c>
      <c r="I150" s="8"/>
    </row>
    <row r="151" spans="1:9" s="20" customFormat="1" ht="22.5">
      <c r="A151" s="8">
        <v>298</v>
      </c>
      <c r="B151" s="8">
        <v>1472</v>
      </c>
      <c r="C151" s="9" t="s">
        <v>250</v>
      </c>
      <c r="D151" s="9" t="s">
        <v>251</v>
      </c>
      <c r="E151" s="9" t="s">
        <v>43</v>
      </c>
      <c r="F151" s="8" t="s">
        <v>27</v>
      </c>
      <c r="G151" s="8" t="s">
        <v>45</v>
      </c>
      <c r="H151" s="10">
        <v>38.43</v>
      </c>
      <c r="I151" s="8"/>
    </row>
    <row r="152" spans="1:9" ht="11.25" customHeight="1">
      <c r="A152" s="52" t="s">
        <v>58</v>
      </c>
      <c r="B152" s="53"/>
      <c r="C152" s="53"/>
      <c r="D152" s="1"/>
      <c r="E152" s="1"/>
      <c r="F152" s="1"/>
      <c r="G152" s="1"/>
      <c r="H152" s="1"/>
      <c r="I152" s="4">
        <f>SUM(H153:H154)</f>
        <v>93.63</v>
      </c>
    </row>
    <row r="153" spans="1:9" s="20" customFormat="1" ht="22.5">
      <c r="A153" s="8">
        <v>308</v>
      </c>
      <c r="B153" s="8">
        <v>1498</v>
      </c>
      <c r="C153" s="9" t="s">
        <v>252</v>
      </c>
      <c r="D153" s="9" t="s">
        <v>253</v>
      </c>
      <c r="E153" s="9" t="s">
        <v>38</v>
      </c>
      <c r="F153" s="8" t="s">
        <v>27</v>
      </c>
      <c r="G153" s="8" t="s">
        <v>45</v>
      </c>
      <c r="H153" s="10">
        <v>54.21</v>
      </c>
      <c r="I153" s="8"/>
    </row>
    <row r="154" spans="1:9" s="20" customFormat="1" ht="22.5">
      <c r="A154" s="8">
        <v>307</v>
      </c>
      <c r="B154" s="8">
        <v>1498</v>
      </c>
      <c r="C154" s="9" t="s">
        <v>254</v>
      </c>
      <c r="D154" s="9" t="s">
        <v>253</v>
      </c>
      <c r="E154" s="9" t="s">
        <v>43</v>
      </c>
      <c r="F154" s="8" t="s">
        <v>27</v>
      </c>
      <c r="G154" s="8" t="s">
        <v>45</v>
      </c>
      <c r="H154" s="10">
        <v>39.42</v>
      </c>
      <c r="I154" s="8"/>
    </row>
    <row r="155" spans="1:9" ht="10.5" customHeight="1">
      <c r="A155" s="52" t="s">
        <v>284</v>
      </c>
      <c r="B155" s="53"/>
      <c r="C155" s="54"/>
      <c r="D155" s="21"/>
      <c r="E155" s="21"/>
      <c r="F155" s="22"/>
      <c r="G155" s="22"/>
      <c r="H155" s="23"/>
      <c r="I155" s="4">
        <f>SUM(H156:H156)</f>
        <v>62.42</v>
      </c>
    </row>
    <row r="156" spans="1:9" s="20" customFormat="1" ht="22.5">
      <c r="A156" s="33">
        <v>326</v>
      </c>
      <c r="B156" s="33">
        <v>401</v>
      </c>
      <c r="C156" s="34" t="s">
        <v>286</v>
      </c>
      <c r="D156" s="34" t="s">
        <v>287</v>
      </c>
      <c r="E156" s="34" t="s">
        <v>38</v>
      </c>
      <c r="F156" s="35" t="s">
        <v>27</v>
      </c>
      <c r="G156" s="35" t="s">
        <v>46</v>
      </c>
      <c r="H156" s="36">
        <v>62.42</v>
      </c>
      <c r="I156" s="8"/>
    </row>
    <row r="157" spans="1:9" ht="10.5" customHeight="1">
      <c r="A157" s="52" t="s">
        <v>285</v>
      </c>
      <c r="B157" s="53"/>
      <c r="C157" s="54"/>
      <c r="D157" s="21"/>
      <c r="E157" s="21"/>
      <c r="F157" s="22"/>
      <c r="G157" s="22"/>
      <c r="H157" s="23"/>
      <c r="I157" s="4">
        <f>SUM(H158:H159)</f>
        <v>132.4</v>
      </c>
    </row>
    <row r="158" spans="1:9" ht="33.75">
      <c r="A158" s="41">
        <v>3063</v>
      </c>
      <c r="B158" s="41">
        <v>2048</v>
      </c>
      <c r="C158" s="42" t="s">
        <v>288</v>
      </c>
      <c r="D158" s="42" t="s">
        <v>289</v>
      </c>
      <c r="E158" s="42" t="s">
        <v>50</v>
      </c>
      <c r="F158" s="43" t="s">
        <v>27</v>
      </c>
      <c r="G158" s="43" t="s">
        <v>45</v>
      </c>
      <c r="H158" s="44">
        <v>73.3</v>
      </c>
      <c r="I158" s="8"/>
    </row>
    <row r="159" spans="1:9" ht="22.5">
      <c r="A159" s="41">
        <v>3062</v>
      </c>
      <c r="B159" s="41">
        <v>2048</v>
      </c>
      <c r="C159" s="42" t="s">
        <v>290</v>
      </c>
      <c r="D159" s="42" t="s">
        <v>289</v>
      </c>
      <c r="E159" s="42" t="s">
        <v>43</v>
      </c>
      <c r="F159" s="43" t="s">
        <v>27</v>
      </c>
      <c r="G159" s="43" t="s">
        <v>45</v>
      </c>
      <c r="H159" s="44">
        <v>59.1</v>
      </c>
      <c r="I159" s="8"/>
    </row>
    <row r="160" spans="1:9" ht="11.25" customHeight="1">
      <c r="A160" s="52" t="s">
        <v>164</v>
      </c>
      <c r="B160" s="53"/>
      <c r="C160" s="54"/>
      <c r="D160" s="17"/>
      <c r="E160" s="17"/>
      <c r="F160" s="18"/>
      <c r="G160" s="18"/>
      <c r="H160" s="19"/>
      <c r="I160" s="4">
        <f>SUM(H161:H162)</f>
        <v>106.44</v>
      </c>
    </row>
    <row r="161" spans="1:9" s="20" customFormat="1" ht="26.25" customHeight="1">
      <c r="A161" s="8">
        <v>1949</v>
      </c>
      <c r="B161" s="8">
        <v>1194</v>
      </c>
      <c r="C161" s="9" t="s">
        <v>66</v>
      </c>
      <c r="D161" s="9" t="s">
        <v>137</v>
      </c>
      <c r="E161" s="9" t="s">
        <v>138</v>
      </c>
      <c r="F161" s="8" t="s">
        <v>27</v>
      </c>
      <c r="G161" s="8" t="s">
        <v>40</v>
      </c>
      <c r="H161" s="10">
        <v>53.22</v>
      </c>
      <c r="I161" s="8"/>
    </row>
    <row r="162" spans="1:9" s="20" customFormat="1" ht="26.25" customHeight="1">
      <c r="A162" s="8">
        <v>2348</v>
      </c>
      <c r="B162" s="8">
        <v>1194</v>
      </c>
      <c r="C162" s="9" t="s">
        <v>67</v>
      </c>
      <c r="D162" s="9" t="s">
        <v>137</v>
      </c>
      <c r="E162" s="9" t="s">
        <v>138</v>
      </c>
      <c r="F162" s="8" t="s">
        <v>27</v>
      </c>
      <c r="G162" s="8" t="s">
        <v>40</v>
      </c>
      <c r="H162" s="10">
        <v>53.22</v>
      </c>
      <c r="I162" s="8"/>
    </row>
    <row r="163" spans="1:9" ht="10.5" customHeight="1">
      <c r="A163" s="52" t="s">
        <v>59</v>
      </c>
      <c r="B163" s="53"/>
      <c r="C163" s="54"/>
      <c r="D163" s="21"/>
      <c r="E163" s="21"/>
      <c r="F163" s="22"/>
      <c r="G163" s="22"/>
      <c r="H163" s="23"/>
      <c r="I163" s="4">
        <f>SUM(H164:H165)</f>
        <v>95.59</v>
      </c>
    </row>
    <row r="164" spans="1:9" s="20" customFormat="1" ht="22.5">
      <c r="A164" s="8">
        <v>359</v>
      </c>
      <c r="B164" s="8">
        <v>294</v>
      </c>
      <c r="C164" s="9" t="s">
        <v>68</v>
      </c>
      <c r="D164" s="9" t="s">
        <v>69</v>
      </c>
      <c r="E164" s="9" t="s">
        <v>38</v>
      </c>
      <c r="F164" s="8" t="s">
        <v>27</v>
      </c>
      <c r="G164" s="8" t="s">
        <v>45</v>
      </c>
      <c r="H164" s="10">
        <v>57.16</v>
      </c>
      <c r="I164" s="8"/>
    </row>
    <row r="165" spans="1:9" s="20" customFormat="1" ht="22.5">
      <c r="A165" s="8">
        <v>358</v>
      </c>
      <c r="B165" s="8">
        <v>294</v>
      </c>
      <c r="C165" s="9" t="s">
        <v>70</v>
      </c>
      <c r="D165" s="9" t="s">
        <v>69</v>
      </c>
      <c r="E165" s="9" t="s">
        <v>43</v>
      </c>
      <c r="F165" s="8" t="s">
        <v>27</v>
      </c>
      <c r="G165" s="8" t="s">
        <v>45</v>
      </c>
      <c r="H165" s="10">
        <v>38.43</v>
      </c>
      <c r="I165" s="8"/>
    </row>
    <row r="166" spans="1:9" ht="12.75" customHeight="1">
      <c r="A166" s="60" t="s">
        <v>146</v>
      </c>
      <c r="B166" s="61"/>
      <c r="C166" s="61"/>
      <c r="D166" s="61"/>
      <c r="E166" s="61"/>
      <c r="F166" s="61"/>
      <c r="G166" s="61"/>
      <c r="H166" s="61"/>
      <c r="I166" s="4">
        <f>SUM(H167:H168)</f>
        <v>85.75</v>
      </c>
    </row>
    <row r="167" spans="1:9" s="20" customFormat="1" ht="22.5">
      <c r="A167" s="8">
        <v>377</v>
      </c>
      <c r="B167" s="8">
        <v>81</v>
      </c>
      <c r="C167" s="9" t="s">
        <v>71</v>
      </c>
      <c r="D167" s="9" t="s">
        <v>1</v>
      </c>
      <c r="E167" s="9" t="s">
        <v>38</v>
      </c>
      <c r="F167" s="8" t="s">
        <v>27</v>
      </c>
      <c r="G167" s="8" t="s">
        <v>46</v>
      </c>
      <c r="H167" s="10">
        <v>51.25</v>
      </c>
      <c r="I167" s="8"/>
    </row>
    <row r="168" spans="1:9" s="20" customFormat="1" ht="21" customHeight="1">
      <c r="A168" s="8">
        <v>376</v>
      </c>
      <c r="B168" s="8">
        <v>81</v>
      </c>
      <c r="C168" s="9" t="s">
        <v>72</v>
      </c>
      <c r="D168" s="9" t="s">
        <v>1</v>
      </c>
      <c r="E168" s="9" t="s">
        <v>43</v>
      </c>
      <c r="F168" s="8" t="s">
        <v>27</v>
      </c>
      <c r="G168" s="8" t="s">
        <v>46</v>
      </c>
      <c r="H168" s="10">
        <v>34.5</v>
      </c>
      <c r="I168" s="8"/>
    </row>
    <row r="169" spans="1:9" ht="10.5" customHeight="1">
      <c r="A169" s="52" t="s">
        <v>4</v>
      </c>
      <c r="B169" s="53"/>
      <c r="C169" s="54"/>
      <c r="D169" s="21"/>
      <c r="E169" s="21"/>
      <c r="F169" s="22"/>
      <c r="G169" s="22"/>
      <c r="H169" s="23"/>
      <c r="I169" s="4">
        <f>SUM(H170:H172)</f>
        <v>122.19999999999999</v>
      </c>
    </row>
    <row r="170" spans="1:9" s="20" customFormat="1" ht="22.5">
      <c r="A170" s="8">
        <v>383</v>
      </c>
      <c r="B170" s="8">
        <v>279</v>
      </c>
      <c r="C170" s="9" t="s">
        <v>73</v>
      </c>
      <c r="D170" s="9" t="s">
        <v>74</v>
      </c>
      <c r="E170" s="9" t="s">
        <v>38</v>
      </c>
      <c r="F170" s="8" t="s">
        <v>27</v>
      </c>
      <c r="G170" s="8" t="s">
        <v>45</v>
      </c>
      <c r="H170" s="10">
        <v>50.26</v>
      </c>
      <c r="I170" s="8"/>
    </row>
    <row r="171" spans="1:9" s="20" customFormat="1" ht="22.5">
      <c r="A171" s="8">
        <v>382</v>
      </c>
      <c r="B171" s="8">
        <v>279</v>
      </c>
      <c r="C171" s="9" t="s">
        <v>75</v>
      </c>
      <c r="D171" s="9" t="s">
        <v>74</v>
      </c>
      <c r="E171" s="9" t="s">
        <v>43</v>
      </c>
      <c r="F171" s="8" t="s">
        <v>27</v>
      </c>
      <c r="G171" s="8" t="s">
        <v>45</v>
      </c>
      <c r="H171" s="10">
        <v>33.51</v>
      </c>
      <c r="I171" s="8"/>
    </row>
    <row r="172" spans="1:9" s="20" customFormat="1" ht="12.75">
      <c r="A172" s="8">
        <v>1999</v>
      </c>
      <c r="B172" s="8">
        <v>279</v>
      </c>
      <c r="C172" s="9" t="s">
        <v>76</v>
      </c>
      <c r="D172" s="9" t="s">
        <v>10</v>
      </c>
      <c r="E172" s="9" t="s">
        <v>5</v>
      </c>
      <c r="F172" s="8" t="s">
        <v>27</v>
      </c>
      <c r="G172" s="8" t="s">
        <v>45</v>
      </c>
      <c r="H172" s="10">
        <v>38.43</v>
      </c>
      <c r="I172" s="8"/>
    </row>
    <row r="173" spans="1:9" ht="10.5" customHeight="1">
      <c r="A173" s="52" t="s">
        <v>174</v>
      </c>
      <c r="B173" s="53"/>
      <c r="C173" s="54"/>
      <c r="D173" s="14"/>
      <c r="E173" s="14"/>
      <c r="F173" s="15"/>
      <c r="G173" s="15"/>
      <c r="H173" s="16"/>
      <c r="I173" s="4">
        <f>SUM(H174)</f>
        <v>68</v>
      </c>
    </row>
    <row r="174" spans="1:9" ht="22.5">
      <c r="A174" s="8">
        <v>392</v>
      </c>
      <c r="B174" s="8">
        <v>109</v>
      </c>
      <c r="C174" s="9" t="s">
        <v>77</v>
      </c>
      <c r="D174" s="9" t="s">
        <v>78</v>
      </c>
      <c r="E174" s="9" t="s">
        <v>175</v>
      </c>
      <c r="F174" s="8" t="s">
        <v>27</v>
      </c>
      <c r="G174" s="8" t="s">
        <v>45</v>
      </c>
      <c r="H174" s="10">
        <v>68</v>
      </c>
      <c r="I174" s="8"/>
    </row>
    <row r="175" spans="1:9" ht="10.5" customHeight="1">
      <c r="A175" s="52" t="s">
        <v>13</v>
      </c>
      <c r="B175" s="53"/>
      <c r="C175" s="54"/>
      <c r="D175" s="14"/>
      <c r="E175" s="14"/>
      <c r="F175" s="15"/>
      <c r="G175" s="15"/>
      <c r="H175" s="16"/>
      <c r="I175" s="4">
        <f>SUM(H176)</f>
        <v>28.12</v>
      </c>
    </row>
    <row r="176" spans="1:9" s="20" customFormat="1" ht="22.5">
      <c r="A176" s="8">
        <v>1991</v>
      </c>
      <c r="B176" s="8">
        <v>1567</v>
      </c>
      <c r="C176" s="9" t="s">
        <v>79</v>
      </c>
      <c r="D176" s="9" t="s">
        <v>15</v>
      </c>
      <c r="E176" s="9" t="s">
        <v>38</v>
      </c>
      <c r="F176" s="8" t="s">
        <v>27</v>
      </c>
      <c r="G176" s="8" t="s">
        <v>45</v>
      </c>
      <c r="H176" s="10">
        <v>28.12</v>
      </c>
      <c r="I176" s="8"/>
    </row>
    <row r="177" spans="1:9" ht="10.5" customHeight="1">
      <c r="A177" s="52" t="s">
        <v>16</v>
      </c>
      <c r="B177" s="53"/>
      <c r="C177" s="54"/>
      <c r="D177" s="14"/>
      <c r="E177" s="14"/>
      <c r="F177" s="15"/>
      <c r="G177" s="15"/>
      <c r="H177" s="16"/>
      <c r="I177" s="4">
        <f>SUM(H178:H179)</f>
        <v>88.33</v>
      </c>
    </row>
    <row r="178" spans="1:9" s="20" customFormat="1" ht="22.5">
      <c r="A178" s="8">
        <v>408</v>
      </c>
      <c r="B178" s="8">
        <v>352</v>
      </c>
      <c r="C178" s="9" t="s">
        <v>80</v>
      </c>
      <c r="D178" s="9" t="s">
        <v>18</v>
      </c>
      <c r="E178" s="9" t="s">
        <v>38</v>
      </c>
      <c r="F178" s="8" t="s">
        <v>27</v>
      </c>
      <c r="G178" s="8" t="s">
        <v>45</v>
      </c>
      <c r="H178" s="10">
        <v>54.21</v>
      </c>
      <c r="I178" s="8"/>
    </row>
    <row r="179" spans="1:9" s="20" customFormat="1" ht="22.5">
      <c r="A179" s="8">
        <v>407</v>
      </c>
      <c r="B179" s="8">
        <v>352</v>
      </c>
      <c r="C179" s="9" t="s">
        <v>81</v>
      </c>
      <c r="D179" s="9" t="s">
        <v>18</v>
      </c>
      <c r="E179" s="9" t="s">
        <v>43</v>
      </c>
      <c r="F179" s="8" t="s">
        <v>27</v>
      </c>
      <c r="G179" s="8" t="s">
        <v>45</v>
      </c>
      <c r="H179" s="10">
        <v>34.12</v>
      </c>
      <c r="I179" s="8"/>
    </row>
    <row r="180" spans="1:9" ht="10.5" customHeight="1">
      <c r="A180" s="52" t="s">
        <v>60</v>
      </c>
      <c r="B180" s="53"/>
      <c r="C180" s="54"/>
      <c r="D180" s="14"/>
      <c r="E180" s="14"/>
      <c r="F180" s="15"/>
      <c r="G180" s="15"/>
      <c r="H180" s="16"/>
      <c r="I180" s="4">
        <f>SUM(H181:H182)</f>
        <v>91.65</v>
      </c>
    </row>
    <row r="181" spans="1:9" ht="33.75">
      <c r="A181" s="8">
        <v>418</v>
      </c>
      <c r="B181" s="8">
        <v>161</v>
      </c>
      <c r="C181" s="9" t="s">
        <v>82</v>
      </c>
      <c r="D181" s="9" t="s">
        <v>21</v>
      </c>
      <c r="E181" s="9" t="s">
        <v>123</v>
      </c>
      <c r="F181" s="8" t="s">
        <v>27</v>
      </c>
      <c r="G181" s="8" t="s">
        <v>45</v>
      </c>
      <c r="H181" s="10">
        <v>57.16</v>
      </c>
      <c r="I181" s="8"/>
    </row>
    <row r="182" spans="1:9" ht="22.5">
      <c r="A182" s="8">
        <v>417</v>
      </c>
      <c r="B182" s="8">
        <v>161</v>
      </c>
      <c r="C182" s="9" t="s">
        <v>83</v>
      </c>
      <c r="D182" s="9" t="s">
        <v>21</v>
      </c>
      <c r="E182" s="9" t="s">
        <v>43</v>
      </c>
      <c r="F182" s="8" t="s">
        <v>27</v>
      </c>
      <c r="G182" s="8" t="s">
        <v>45</v>
      </c>
      <c r="H182" s="10">
        <v>34.49</v>
      </c>
      <c r="I182" s="8"/>
    </row>
    <row r="183" spans="1:9" ht="11.25" customHeight="1">
      <c r="A183" s="52" t="s">
        <v>54</v>
      </c>
      <c r="B183" s="53"/>
      <c r="C183" s="54"/>
      <c r="D183" s="21"/>
      <c r="E183" s="21"/>
      <c r="F183" s="22"/>
      <c r="G183" s="22"/>
      <c r="H183" s="23"/>
      <c r="I183" s="4">
        <f>SUM(H184:H185)</f>
        <v>66.9</v>
      </c>
    </row>
    <row r="184" spans="1:9" s="20" customFormat="1" ht="22.5">
      <c r="A184" s="8">
        <v>427</v>
      </c>
      <c r="B184" s="8">
        <v>287</v>
      </c>
      <c r="C184" s="9" t="s">
        <v>84</v>
      </c>
      <c r="D184" s="9" t="s">
        <v>24</v>
      </c>
      <c r="E184" s="9" t="s">
        <v>38</v>
      </c>
      <c r="F184" s="8" t="s">
        <v>27</v>
      </c>
      <c r="G184" s="8" t="s">
        <v>105</v>
      </c>
      <c r="H184" s="10">
        <v>37.4</v>
      </c>
      <c r="I184" s="8"/>
    </row>
    <row r="185" spans="1:9" s="20" customFormat="1" ht="22.5">
      <c r="A185" s="8">
        <v>426</v>
      </c>
      <c r="B185" s="8">
        <v>287</v>
      </c>
      <c r="C185" s="9" t="s">
        <v>85</v>
      </c>
      <c r="D185" s="9" t="s">
        <v>24</v>
      </c>
      <c r="E185" s="9" t="s">
        <v>43</v>
      </c>
      <c r="F185" s="8" t="s">
        <v>27</v>
      </c>
      <c r="G185" s="8" t="s">
        <v>105</v>
      </c>
      <c r="H185" s="10">
        <v>29.5</v>
      </c>
      <c r="I185" s="8"/>
    </row>
    <row r="197" spans="1:9" ht="19.5" customHeight="1">
      <c r="A197" s="57" t="s">
        <v>239</v>
      </c>
      <c r="B197" s="58"/>
      <c r="C197" s="58"/>
      <c r="D197" s="58"/>
      <c r="E197" s="58"/>
      <c r="F197" s="58"/>
      <c r="G197" s="58"/>
      <c r="H197" s="59"/>
      <c r="I197" s="30">
        <f>SUM(I198+I201+I204+I207+I210+I213+I216+I221+I224+I227+I231+I233+I235+I238+I241)</f>
        <v>1350.1299999999997</v>
      </c>
    </row>
    <row r="198" spans="1:9" ht="11.25" customHeight="1">
      <c r="A198" s="52" t="s">
        <v>57</v>
      </c>
      <c r="B198" s="53"/>
      <c r="C198" s="53"/>
      <c r="D198" s="1"/>
      <c r="E198" s="1"/>
      <c r="F198" s="1"/>
      <c r="G198" s="1"/>
      <c r="H198" s="1"/>
      <c r="I198" s="4">
        <f>SUM(H199:H200)</f>
        <v>101.5</v>
      </c>
    </row>
    <row r="199" spans="1:9" s="20" customFormat="1" ht="23.25" customHeight="1">
      <c r="A199" s="8">
        <v>431</v>
      </c>
      <c r="B199" s="8">
        <v>1473</v>
      </c>
      <c r="C199" s="9" t="s">
        <v>255</v>
      </c>
      <c r="D199" s="9" t="s">
        <v>244</v>
      </c>
      <c r="E199" s="9" t="s">
        <v>38</v>
      </c>
      <c r="F199" s="8" t="s">
        <v>86</v>
      </c>
      <c r="G199" s="8" t="s">
        <v>45</v>
      </c>
      <c r="H199" s="10">
        <v>63.07</v>
      </c>
      <c r="I199" s="8"/>
    </row>
    <row r="200" spans="1:9" s="20" customFormat="1" ht="23.25" customHeight="1">
      <c r="A200" s="8">
        <v>432</v>
      </c>
      <c r="B200" s="8">
        <v>1473</v>
      </c>
      <c r="C200" s="9" t="s">
        <v>256</v>
      </c>
      <c r="D200" s="9" t="s">
        <v>251</v>
      </c>
      <c r="E200" s="9" t="s">
        <v>43</v>
      </c>
      <c r="F200" s="8" t="s">
        <v>86</v>
      </c>
      <c r="G200" s="8" t="s">
        <v>45</v>
      </c>
      <c r="H200" s="10">
        <v>38.43</v>
      </c>
      <c r="I200" s="8"/>
    </row>
    <row r="201" spans="1:9" ht="11.25" customHeight="1">
      <c r="A201" s="52" t="s">
        <v>58</v>
      </c>
      <c r="B201" s="53"/>
      <c r="C201" s="53"/>
      <c r="D201" s="1"/>
      <c r="E201" s="1"/>
      <c r="F201" s="1"/>
      <c r="G201" s="1"/>
      <c r="H201" s="1"/>
      <c r="I201" s="4">
        <f>SUM(H202:H203)</f>
        <v>93.63</v>
      </c>
    </row>
    <row r="202" spans="1:9" s="20" customFormat="1" ht="22.5">
      <c r="A202" s="8">
        <v>439</v>
      </c>
      <c r="B202" s="8">
        <v>1499</v>
      </c>
      <c r="C202" s="9" t="s">
        <v>257</v>
      </c>
      <c r="D202" s="9" t="s">
        <v>253</v>
      </c>
      <c r="E202" s="9" t="s">
        <v>38</v>
      </c>
      <c r="F202" s="8" t="s">
        <v>86</v>
      </c>
      <c r="G202" s="8" t="s">
        <v>45</v>
      </c>
      <c r="H202" s="10">
        <v>54.21</v>
      </c>
      <c r="I202" s="8"/>
    </row>
    <row r="203" spans="1:9" s="20" customFormat="1" ht="22.5">
      <c r="A203" s="8">
        <v>438</v>
      </c>
      <c r="B203" s="8">
        <v>1499</v>
      </c>
      <c r="C203" s="9" t="s">
        <v>258</v>
      </c>
      <c r="D203" s="9" t="s">
        <v>253</v>
      </c>
      <c r="E203" s="9" t="s">
        <v>43</v>
      </c>
      <c r="F203" s="8" t="s">
        <v>86</v>
      </c>
      <c r="G203" s="8" t="s">
        <v>45</v>
      </c>
      <c r="H203" s="10">
        <v>39.42</v>
      </c>
      <c r="I203" s="8"/>
    </row>
    <row r="204" spans="1:9" ht="10.5" customHeight="1">
      <c r="A204" s="52" t="s">
        <v>292</v>
      </c>
      <c r="B204" s="53"/>
      <c r="C204" s="54"/>
      <c r="D204" s="21"/>
      <c r="E204" s="21"/>
      <c r="F204" s="22"/>
      <c r="G204" s="22"/>
      <c r="H204" s="23"/>
      <c r="I204" s="4">
        <f>SUM(H205:H206)</f>
        <v>118.27</v>
      </c>
    </row>
    <row r="205" spans="1:9" ht="33.75">
      <c r="A205" s="33">
        <v>1837</v>
      </c>
      <c r="B205" s="33">
        <v>1124</v>
      </c>
      <c r="C205" s="34" t="s">
        <v>293</v>
      </c>
      <c r="D205" s="34" t="s">
        <v>294</v>
      </c>
      <c r="E205" s="34" t="s">
        <v>50</v>
      </c>
      <c r="F205" s="35" t="s">
        <v>86</v>
      </c>
      <c r="G205" s="35" t="s">
        <v>45</v>
      </c>
      <c r="H205" s="36">
        <v>64.61</v>
      </c>
      <c r="I205" s="8"/>
    </row>
    <row r="206" spans="1:9" ht="33.75">
      <c r="A206" s="33">
        <v>1836</v>
      </c>
      <c r="B206" s="33">
        <v>1124</v>
      </c>
      <c r="C206" s="34" t="s">
        <v>295</v>
      </c>
      <c r="D206" s="34" t="s">
        <v>294</v>
      </c>
      <c r="E206" s="34" t="s">
        <v>43</v>
      </c>
      <c r="F206" s="35" t="s">
        <v>86</v>
      </c>
      <c r="G206" s="35" t="s">
        <v>45</v>
      </c>
      <c r="H206" s="36">
        <v>53.66</v>
      </c>
      <c r="I206" s="8"/>
    </row>
    <row r="207" spans="1:9" ht="10.5" customHeight="1">
      <c r="A207" s="52" t="s">
        <v>291</v>
      </c>
      <c r="B207" s="53"/>
      <c r="C207" s="54"/>
      <c r="D207" s="21"/>
      <c r="E207" s="21"/>
      <c r="F207" s="22"/>
      <c r="G207" s="22"/>
      <c r="H207" s="23"/>
      <c r="I207" s="4">
        <f>SUM(H208:H209)</f>
        <v>107.32</v>
      </c>
    </row>
    <row r="208" spans="1:9" ht="22.5">
      <c r="A208" s="33">
        <v>456</v>
      </c>
      <c r="B208" s="33">
        <v>78</v>
      </c>
      <c r="C208" s="34" t="s">
        <v>296</v>
      </c>
      <c r="D208" s="34" t="s">
        <v>125</v>
      </c>
      <c r="E208" s="34" t="s">
        <v>38</v>
      </c>
      <c r="F208" s="35" t="s">
        <v>86</v>
      </c>
      <c r="G208" s="35" t="s">
        <v>46</v>
      </c>
      <c r="H208" s="36">
        <v>62.42</v>
      </c>
      <c r="I208" s="8"/>
    </row>
    <row r="209" spans="1:9" ht="22.5">
      <c r="A209" s="33">
        <v>455</v>
      </c>
      <c r="B209" s="33">
        <v>78</v>
      </c>
      <c r="C209" s="34" t="s">
        <v>297</v>
      </c>
      <c r="D209" s="34" t="s">
        <v>125</v>
      </c>
      <c r="E209" s="34" t="s">
        <v>43</v>
      </c>
      <c r="F209" s="35" t="s">
        <v>86</v>
      </c>
      <c r="G209" s="35" t="s">
        <v>46</v>
      </c>
      <c r="H209" s="36">
        <v>44.9</v>
      </c>
      <c r="I209" s="8"/>
    </row>
    <row r="210" spans="1:9" ht="11.25" customHeight="1">
      <c r="A210" s="52" t="s">
        <v>164</v>
      </c>
      <c r="B210" s="53"/>
      <c r="C210" s="54"/>
      <c r="D210" s="17"/>
      <c r="E210" s="17"/>
      <c r="F210" s="18"/>
      <c r="G210" s="18"/>
      <c r="H210" s="19"/>
      <c r="I210" s="4">
        <f>SUM(H211:H212)</f>
        <v>116.3</v>
      </c>
    </row>
    <row r="211" spans="1:9" ht="22.5">
      <c r="A211" s="8">
        <v>466</v>
      </c>
      <c r="B211" s="8">
        <v>224</v>
      </c>
      <c r="C211" s="9" t="s">
        <v>147</v>
      </c>
      <c r="D211" s="9" t="s">
        <v>148</v>
      </c>
      <c r="E211" s="9" t="s">
        <v>138</v>
      </c>
      <c r="F211" s="8" t="s">
        <v>86</v>
      </c>
      <c r="G211" s="8" t="s">
        <v>45</v>
      </c>
      <c r="H211" s="10">
        <v>58.15</v>
      </c>
      <c r="I211" s="8"/>
    </row>
    <row r="212" spans="1:9" ht="22.5">
      <c r="A212" s="8">
        <v>467</v>
      </c>
      <c r="B212" s="8">
        <v>224</v>
      </c>
      <c r="C212" s="9" t="s">
        <v>149</v>
      </c>
      <c r="D212" s="9" t="s">
        <v>148</v>
      </c>
      <c r="E212" s="9" t="s">
        <v>138</v>
      </c>
      <c r="F212" s="8" t="s">
        <v>86</v>
      </c>
      <c r="G212" s="8" t="s">
        <v>45</v>
      </c>
      <c r="H212" s="10">
        <v>58.15</v>
      </c>
      <c r="I212" s="8"/>
    </row>
    <row r="213" spans="1:9" ht="11.25" customHeight="1">
      <c r="A213" s="52" t="s">
        <v>150</v>
      </c>
      <c r="B213" s="53"/>
      <c r="C213" s="54"/>
      <c r="D213" s="17"/>
      <c r="E213" s="17"/>
      <c r="F213" s="18"/>
      <c r="G213" s="18"/>
      <c r="H213" s="19"/>
      <c r="I213" s="4">
        <f>SUM(H214:H215)</f>
        <v>95.59</v>
      </c>
    </row>
    <row r="214" spans="1:9" ht="22.5">
      <c r="A214" s="8">
        <v>478</v>
      </c>
      <c r="B214" s="8">
        <v>23</v>
      </c>
      <c r="C214" s="9" t="s">
        <v>151</v>
      </c>
      <c r="D214" s="9" t="s">
        <v>144</v>
      </c>
      <c r="E214" s="9" t="s">
        <v>38</v>
      </c>
      <c r="F214" s="8" t="s">
        <v>86</v>
      </c>
      <c r="G214" s="8" t="s">
        <v>45</v>
      </c>
      <c r="H214" s="10">
        <v>55.19</v>
      </c>
      <c r="I214" s="8"/>
    </row>
    <row r="215" spans="1:9" ht="22.5">
      <c r="A215" s="8">
        <v>477</v>
      </c>
      <c r="B215" s="8">
        <v>23</v>
      </c>
      <c r="C215" s="9" t="s">
        <v>152</v>
      </c>
      <c r="D215" s="9" t="s">
        <v>144</v>
      </c>
      <c r="E215" s="9" t="s">
        <v>43</v>
      </c>
      <c r="F215" s="8" t="s">
        <v>86</v>
      </c>
      <c r="G215" s="8" t="s">
        <v>45</v>
      </c>
      <c r="H215" s="10">
        <v>40.4</v>
      </c>
      <c r="I215" s="8"/>
    </row>
    <row r="216" spans="1:9" ht="11.25" customHeight="1">
      <c r="A216" s="52" t="s">
        <v>153</v>
      </c>
      <c r="B216" s="53"/>
      <c r="C216" s="54"/>
      <c r="D216" s="17"/>
      <c r="E216" s="17"/>
      <c r="F216" s="18"/>
      <c r="G216" s="18"/>
      <c r="H216" s="19"/>
      <c r="I216" s="4">
        <f>SUM(H217:H218)</f>
        <v>93.62</v>
      </c>
    </row>
    <row r="217" spans="1:9" ht="22.5">
      <c r="A217" s="8">
        <v>487</v>
      </c>
      <c r="B217" s="8">
        <v>70</v>
      </c>
      <c r="C217" s="9" t="s">
        <v>154</v>
      </c>
      <c r="D217" s="9" t="s">
        <v>155</v>
      </c>
      <c r="E217" s="9" t="s">
        <v>38</v>
      </c>
      <c r="F217" s="8" t="s">
        <v>86</v>
      </c>
      <c r="G217" s="8" t="s">
        <v>45</v>
      </c>
      <c r="H217" s="10">
        <v>55.19</v>
      </c>
      <c r="I217" s="8"/>
    </row>
    <row r="218" spans="1:9" ht="22.5">
      <c r="A218" s="8">
        <v>486</v>
      </c>
      <c r="B218" s="8">
        <v>70</v>
      </c>
      <c r="C218" s="9" t="s">
        <v>156</v>
      </c>
      <c r="D218" s="9" t="s">
        <v>155</v>
      </c>
      <c r="E218" s="9" t="s">
        <v>43</v>
      </c>
      <c r="F218" s="8" t="s">
        <v>86</v>
      </c>
      <c r="G218" s="8" t="s">
        <v>45</v>
      </c>
      <c r="H218" s="10">
        <v>38.43</v>
      </c>
      <c r="I218" s="8"/>
    </row>
    <row r="219" spans="1:9" ht="22.5">
      <c r="A219" s="8">
        <v>488</v>
      </c>
      <c r="B219" s="8">
        <v>70</v>
      </c>
      <c r="C219" s="9" t="s">
        <v>157</v>
      </c>
      <c r="D219" s="9" t="s">
        <v>158</v>
      </c>
      <c r="E219" s="9" t="s">
        <v>169</v>
      </c>
      <c r="F219" s="8" t="s">
        <v>86</v>
      </c>
      <c r="G219" s="8" t="s">
        <v>45</v>
      </c>
      <c r="H219" s="10">
        <v>38.43</v>
      </c>
      <c r="I219" s="8"/>
    </row>
    <row r="221" spans="1:9" ht="11.25" customHeight="1">
      <c r="A221" s="52" t="s">
        <v>159</v>
      </c>
      <c r="B221" s="53"/>
      <c r="C221" s="54"/>
      <c r="D221" s="17"/>
      <c r="E221" s="17"/>
      <c r="F221" s="18"/>
      <c r="G221" s="18"/>
      <c r="H221" s="19"/>
      <c r="I221" s="4">
        <f>SUM(H222:H223)</f>
        <v>96.58</v>
      </c>
    </row>
    <row r="222" spans="1:9" ht="22.5">
      <c r="A222" s="8">
        <v>2033</v>
      </c>
      <c r="B222" s="8">
        <v>1246</v>
      </c>
      <c r="C222" s="9" t="s">
        <v>161</v>
      </c>
      <c r="D222" s="9" t="s">
        <v>162</v>
      </c>
      <c r="E222" s="9" t="s">
        <v>38</v>
      </c>
      <c r="F222" s="8" t="s">
        <v>86</v>
      </c>
      <c r="G222" s="8" t="s">
        <v>45</v>
      </c>
      <c r="H222" s="10">
        <v>58.15</v>
      </c>
      <c r="I222" s="8"/>
    </row>
    <row r="223" spans="1:9" ht="22.5">
      <c r="A223" s="8">
        <v>2032</v>
      </c>
      <c r="B223" s="8">
        <v>1246</v>
      </c>
      <c r="C223" s="9" t="s">
        <v>163</v>
      </c>
      <c r="D223" s="9" t="s">
        <v>160</v>
      </c>
      <c r="E223" s="9" t="s">
        <v>43</v>
      </c>
      <c r="F223" s="8" t="s">
        <v>86</v>
      </c>
      <c r="G223" s="8" t="s">
        <v>45</v>
      </c>
      <c r="H223" s="10">
        <v>38.43</v>
      </c>
      <c r="I223" s="8"/>
    </row>
    <row r="224" spans="1:9" ht="12.75" customHeight="1">
      <c r="A224" s="60" t="s">
        <v>146</v>
      </c>
      <c r="B224" s="61"/>
      <c r="C224" s="61"/>
      <c r="D224" s="61"/>
      <c r="E224" s="61"/>
      <c r="F224" s="61"/>
      <c r="G224" s="61"/>
      <c r="H224" s="61"/>
      <c r="I224" s="4">
        <f>SUM(H225:H226)</f>
        <v>85.75</v>
      </c>
    </row>
    <row r="225" spans="1:9" ht="22.5">
      <c r="A225" s="8">
        <v>513</v>
      </c>
      <c r="B225" s="8">
        <v>82</v>
      </c>
      <c r="C225" s="9" t="s">
        <v>110</v>
      </c>
      <c r="D225" s="9" t="s">
        <v>1</v>
      </c>
      <c r="E225" s="9" t="s">
        <v>38</v>
      </c>
      <c r="F225" s="8" t="s">
        <v>86</v>
      </c>
      <c r="G225" s="8" t="s">
        <v>46</v>
      </c>
      <c r="H225" s="10">
        <v>51.25</v>
      </c>
      <c r="I225" s="8"/>
    </row>
    <row r="226" spans="1:9" ht="22.5">
      <c r="A226" s="8">
        <v>512</v>
      </c>
      <c r="B226" s="8">
        <v>82</v>
      </c>
      <c r="C226" s="9" t="s">
        <v>111</v>
      </c>
      <c r="D226" s="9" t="s">
        <v>1</v>
      </c>
      <c r="E226" s="9" t="s">
        <v>43</v>
      </c>
      <c r="F226" s="8" t="s">
        <v>86</v>
      </c>
      <c r="G226" s="8" t="s">
        <v>46</v>
      </c>
      <c r="H226" s="10">
        <v>34.5</v>
      </c>
      <c r="I226" s="8"/>
    </row>
    <row r="227" spans="1:9" ht="10.5" customHeight="1">
      <c r="A227" s="52" t="s">
        <v>4</v>
      </c>
      <c r="B227" s="53"/>
      <c r="C227" s="54"/>
      <c r="D227" s="21"/>
      <c r="E227" s="21"/>
      <c r="F227" s="22"/>
      <c r="G227" s="22"/>
      <c r="H227" s="23"/>
      <c r="I227" s="4">
        <f>SUM(H228:H230)</f>
        <v>124.17000000000002</v>
      </c>
    </row>
    <row r="228" spans="1:9" ht="22.5">
      <c r="A228" s="8">
        <v>523</v>
      </c>
      <c r="B228" s="8">
        <v>1503</v>
      </c>
      <c r="C228" s="9" t="s">
        <v>112</v>
      </c>
      <c r="D228" s="9" t="s">
        <v>115</v>
      </c>
      <c r="E228" s="9" t="s">
        <v>38</v>
      </c>
      <c r="F228" s="8" t="s">
        <v>86</v>
      </c>
      <c r="G228" s="8" t="s">
        <v>45</v>
      </c>
      <c r="H228" s="10">
        <v>53.22</v>
      </c>
      <c r="I228" s="8"/>
    </row>
    <row r="229" spans="1:9" ht="22.5">
      <c r="A229" s="8">
        <v>522</v>
      </c>
      <c r="B229" s="8">
        <v>1503</v>
      </c>
      <c r="C229" s="9" t="s">
        <v>113</v>
      </c>
      <c r="D229" s="9" t="s">
        <v>116</v>
      </c>
      <c r="E229" s="9" t="s">
        <v>43</v>
      </c>
      <c r="F229" s="8" t="s">
        <v>86</v>
      </c>
      <c r="G229" s="8" t="s">
        <v>45</v>
      </c>
      <c r="H229" s="10">
        <v>32.52</v>
      </c>
      <c r="I229" s="8"/>
    </row>
    <row r="230" spans="1:9" ht="12.75">
      <c r="A230" s="8">
        <v>2414</v>
      </c>
      <c r="B230" s="8">
        <v>1503</v>
      </c>
      <c r="C230" s="9" t="s">
        <v>114</v>
      </c>
      <c r="D230" s="9" t="s">
        <v>10</v>
      </c>
      <c r="E230" s="9" t="s">
        <v>5</v>
      </c>
      <c r="F230" s="8" t="s">
        <v>86</v>
      </c>
      <c r="G230" s="8" t="s">
        <v>45</v>
      </c>
      <c r="H230" s="10">
        <v>38.43</v>
      </c>
      <c r="I230" s="8"/>
    </row>
    <row r="231" spans="1:9" ht="10.5" customHeight="1">
      <c r="A231" s="52" t="s">
        <v>174</v>
      </c>
      <c r="B231" s="53"/>
      <c r="C231" s="54"/>
      <c r="D231" s="14"/>
      <c r="E231" s="14"/>
      <c r="F231" s="15"/>
      <c r="G231" s="15"/>
      <c r="H231" s="16"/>
      <c r="I231" s="4">
        <f>SUM(H232)</f>
        <v>63.07</v>
      </c>
    </row>
    <row r="232" spans="1:9" s="20" customFormat="1" ht="22.5">
      <c r="A232" s="8">
        <v>3925</v>
      </c>
      <c r="B232" s="8">
        <v>2280</v>
      </c>
      <c r="C232" s="9" t="s">
        <v>117</v>
      </c>
      <c r="D232" s="9" t="s">
        <v>118</v>
      </c>
      <c r="E232" s="9" t="s">
        <v>175</v>
      </c>
      <c r="F232" s="8" t="s">
        <v>86</v>
      </c>
      <c r="G232" s="8" t="s">
        <v>40</v>
      </c>
      <c r="H232" s="10">
        <v>63.07</v>
      </c>
      <c r="I232" s="8"/>
    </row>
    <row r="233" spans="1:9" ht="10.5" customHeight="1">
      <c r="A233" s="52" t="s">
        <v>13</v>
      </c>
      <c r="B233" s="53"/>
      <c r="C233" s="54"/>
      <c r="D233" s="14"/>
      <c r="E233" s="14"/>
      <c r="F233" s="15"/>
      <c r="G233" s="15"/>
      <c r="H233" s="16"/>
      <c r="I233" s="4">
        <f>SUM(H234)</f>
        <v>28.12</v>
      </c>
    </row>
    <row r="234" spans="1:9" s="20" customFormat="1" ht="22.5">
      <c r="A234" s="8">
        <v>1992</v>
      </c>
      <c r="B234" s="8">
        <v>1568</v>
      </c>
      <c r="C234" s="9" t="s">
        <v>119</v>
      </c>
      <c r="D234" s="9" t="s">
        <v>15</v>
      </c>
      <c r="E234" s="9" t="s">
        <v>38</v>
      </c>
      <c r="F234" s="8" t="s">
        <v>86</v>
      </c>
      <c r="G234" s="8" t="s">
        <v>45</v>
      </c>
      <c r="H234" s="10">
        <v>28.12</v>
      </c>
      <c r="I234" s="8"/>
    </row>
    <row r="235" spans="1:9" ht="10.5" customHeight="1">
      <c r="A235" s="52" t="s">
        <v>16</v>
      </c>
      <c r="B235" s="53"/>
      <c r="C235" s="54"/>
      <c r="D235" s="14"/>
      <c r="E235" s="14"/>
      <c r="F235" s="15"/>
      <c r="G235" s="15"/>
      <c r="H235" s="16"/>
      <c r="I235" s="4">
        <f>SUM(H236:H237)</f>
        <v>88.33</v>
      </c>
    </row>
    <row r="236" spans="1:9" s="20" customFormat="1" ht="22.5">
      <c r="A236" s="8">
        <v>542</v>
      </c>
      <c r="B236" s="8">
        <v>353</v>
      </c>
      <c r="C236" s="9" t="s">
        <v>120</v>
      </c>
      <c r="D236" s="9" t="s">
        <v>18</v>
      </c>
      <c r="E236" s="9" t="s">
        <v>38</v>
      </c>
      <c r="F236" s="8" t="s">
        <v>86</v>
      </c>
      <c r="G236" s="8" t="s">
        <v>45</v>
      </c>
      <c r="H236" s="10">
        <v>54.21</v>
      </c>
      <c r="I236" s="8"/>
    </row>
    <row r="237" spans="1:9" s="20" customFormat="1" ht="22.5">
      <c r="A237" s="8">
        <v>541</v>
      </c>
      <c r="B237" s="8">
        <v>353</v>
      </c>
      <c r="C237" s="9" t="s">
        <v>121</v>
      </c>
      <c r="D237" s="9" t="s">
        <v>18</v>
      </c>
      <c r="E237" s="9" t="s">
        <v>43</v>
      </c>
      <c r="F237" s="8" t="s">
        <v>86</v>
      </c>
      <c r="G237" s="8" t="s">
        <v>45</v>
      </c>
      <c r="H237" s="10">
        <v>34.12</v>
      </c>
      <c r="I237" s="8"/>
    </row>
    <row r="238" spans="1:9" ht="10.5" customHeight="1">
      <c r="A238" s="52" t="s">
        <v>60</v>
      </c>
      <c r="B238" s="53"/>
      <c r="C238" s="54"/>
      <c r="D238" s="14"/>
      <c r="E238" s="14"/>
      <c r="F238" s="15"/>
      <c r="G238" s="15"/>
      <c r="H238" s="16"/>
      <c r="I238" s="4">
        <f>SUM(H239:H240)</f>
        <v>96.58</v>
      </c>
    </row>
    <row r="239" spans="1:9" s="20" customFormat="1" ht="33.75">
      <c r="A239" s="8">
        <v>2081</v>
      </c>
      <c r="B239" s="8">
        <v>1278</v>
      </c>
      <c r="C239" s="9" t="s">
        <v>194</v>
      </c>
      <c r="D239" s="9" t="s">
        <v>195</v>
      </c>
      <c r="E239" s="9" t="s">
        <v>123</v>
      </c>
      <c r="F239" s="8" t="s">
        <v>86</v>
      </c>
      <c r="G239" s="8" t="s">
        <v>45</v>
      </c>
      <c r="H239" s="10">
        <v>58.15</v>
      </c>
      <c r="I239" s="8"/>
    </row>
    <row r="240" spans="1:9" s="20" customFormat="1" ht="22.5">
      <c r="A240" s="8">
        <v>2080</v>
      </c>
      <c r="B240" s="8">
        <v>1278</v>
      </c>
      <c r="C240" s="9" t="s">
        <v>196</v>
      </c>
      <c r="D240" s="9" t="s">
        <v>195</v>
      </c>
      <c r="E240" s="9" t="s">
        <v>43</v>
      </c>
      <c r="F240" s="8" t="s">
        <v>86</v>
      </c>
      <c r="G240" s="8" t="s">
        <v>45</v>
      </c>
      <c r="H240" s="10">
        <v>38.43</v>
      </c>
      <c r="I240" s="8"/>
    </row>
    <row r="241" spans="1:9" ht="11.25" customHeight="1">
      <c r="A241" s="52" t="s">
        <v>54</v>
      </c>
      <c r="B241" s="53"/>
      <c r="C241" s="54"/>
      <c r="D241" s="21"/>
      <c r="E241" s="21"/>
      <c r="F241" s="22"/>
      <c r="G241" s="22"/>
      <c r="H241" s="23"/>
      <c r="I241" s="4">
        <f>SUM(H242:H242)</f>
        <v>41.3</v>
      </c>
    </row>
    <row r="242" spans="1:9" ht="22.5">
      <c r="A242" s="8">
        <v>558</v>
      </c>
      <c r="B242" s="8">
        <v>409</v>
      </c>
      <c r="C242" s="9" t="s">
        <v>197</v>
      </c>
      <c r="D242" s="9" t="s">
        <v>198</v>
      </c>
      <c r="E242" s="9" t="s">
        <v>38</v>
      </c>
      <c r="F242" s="8" t="s">
        <v>86</v>
      </c>
      <c r="G242" s="8" t="s">
        <v>105</v>
      </c>
      <c r="H242" s="10">
        <v>41.3</v>
      </c>
      <c r="I242" s="8"/>
    </row>
    <row r="247" spans="1:9" ht="19.5" customHeight="1">
      <c r="A247" s="57" t="s">
        <v>242</v>
      </c>
      <c r="B247" s="58"/>
      <c r="C247" s="58"/>
      <c r="D247" s="58"/>
      <c r="E247" s="58"/>
      <c r="F247" s="58"/>
      <c r="G247" s="58"/>
      <c r="H247" s="59"/>
      <c r="I247" s="28">
        <f>SUM(I248+I251+I254+I256+I259+I262+I265+I270+I273+I276+I280+I282+I284+I287+I290)</f>
        <v>1303.6799999999998</v>
      </c>
    </row>
    <row r="248" spans="1:9" ht="11.25" customHeight="1">
      <c r="A248" s="52" t="s">
        <v>57</v>
      </c>
      <c r="B248" s="53"/>
      <c r="C248" s="53"/>
      <c r="D248" s="1"/>
      <c r="E248" s="1"/>
      <c r="F248" s="1"/>
      <c r="G248" s="1"/>
      <c r="H248" s="1"/>
      <c r="I248" s="4">
        <f>SUM(H249:H250)</f>
        <v>101.5</v>
      </c>
    </row>
    <row r="249" spans="1:9" s="20" customFormat="1" ht="24.75" customHeight="1">
      <c r="A249" s="8">
        <v>562</v>
      </c>
      <c r="B249" s="8">
        <v>1474</v>
      </c>
      <c r="C249" s="9" t="s">
        <v>259</v>
      </c>
      <c r="D249" s="9" t="s">
        <v>260</v>
      </c>
      <c r="E249" s="9" t="s">
        <v>38</v>
      </c>
      <c r="F249" s="8" t="s">
        <v>199</v>
      </c>
      <c r="G249" s="8" t="s">
        <v>45</v>
      </c>
      <c r="H249" s="10">
        <v>63.07</v>
      </c>
      <c r="I249" s="8"/>
    </row>
    <row r="250" spans="1:9" s="20" customFormat="1" ht="24.75" customHeight="1">
      <c r="A250" s="8">
        <v>563</v>
      </c>
      <c r="B250" s="8">
        <v>1474</v>
      </c>
      <c r="C250" s="9" t="s">
        <v>261</v>
      </c>
      <c r="D250" s="9" t="s">
        <v>260</v>
      </c>
      <c r="E250" s="9" t="s">
        <v>43</v>
      </c>
      <c r="F250" s="8" t="s">
        <v>199</v>
      </c>
      <c r="G250" s="8" t="s">
        <v>45</v>
      </c>
      <c r="H250" s="10">
        <v>38.43</v>
      </c>
      <c r="I250" s="8"/>
    </row>
    <row r="251" spans="1:9" ht="11.25" customHeight="1">
      <c r="A251" s="52" t="s">
        <v>58</v>
      </c>
      <c r="B251" s="53"/>
      <c r="C251" s="53"/>
      <c r="D251" s="1"/>
      <c r="E251" s="1"/>
      <c r="F251" s="1"/>
      <c r="G251" s="1"/>
      <c r="H251" s="1"/>
      <c r="I251" s="4">
        <f>SUM(H252:H253)</f>
        <v>93.63</v>
      </c>
    </row>
    <row r="252" spans="1:9" s="20" customFormat="1" ht="22.5">
      <c r="A252" s="8">
        <v>569</v>
      </c>
      <c r="B252" s="8">
        <v>1500</v>
      </c>
      <c r="C252" s="9" t="s">
        <v>262</v>
      </c>
      <c r="D252" s="9" t="s">
        <v>253</v>
      </c>
      <c r="E252" s="9" t="s">
        <v>38</v>
      </c>
      <c r="F252" s="8" t="s">
        <v>199</v>
      </c>
      <c r="G252" s="8" t="s">
        <v>45</v>
      </c>
      <c r="H252" s="10">
        <v>54.21</v>
      </c>
      <c r="I252" s="8"/>
    </row>
    <row r="253" spans="1:9" s="20" customFormat="1" ht="22.5">
      <c r="A253" s="8">
        <v>568</v>
      </c>
      <c r="B253" s="8">
        <v>1500</v>
      </c>
      <c r="C253" s="9" t="s">
        <v>263</v>
      </c>
      <c r="D253" s="9" t="s">
        <v>253</v>
      </c>
      <c r="E253" s="9" t="s">
        <v>43</v>
      </c>
      <c r="F253" s="8" t="s">
        <v>199</v>
      </c>
      <c r="G253" s="8" t="s">
        <v>45</v>
      </c>
      <c r="H253" s="10">
        <v>39.42</v>
      </c>
      <c r="I253" s="8"/>
    </row>
    <row r="254" spans="1:9" ht="10.5" customHeight="1">
      <c r="A254" s="52" t="s">
        <v>298</v>
      </c>
      <c r="B254" s="53"/>
      <c r="C254" s="54"/>
      <c r="D254" s="21"/>
      <c r="E254" s="21"/>
      <c r="F254" s="22"/>
      <c r="G254" s="22"/>
      <c r="H254" s="23"/>
      <c r="I254" s="4">
        <f>SUM(H255:H255)</f>
        <v>62.42</v>
      </c>
    </row>
    <row r="255" spans="1:9" s="20" customFormat="1" ht="22.5">
      <c r="A255" s="37">
        <v>579</v>
      </c>
      <c r="B255" s="37">
        <v>404</v>
      </c>
      <c r="C255" s="38" t="s">
        <v>300</v>
      </c>
      <c r="D255" s="38" t="s">
        <v>301</v>
      </c>
      <c r="E255" s="38" t="s">
        <v>38</v>
      </c>
      <c r="F255" s="39" t="s">
        <v>199</v>
      </c>
      <c r="G255" s="39" t="s">
        <v>46</v>
      </c>
      <c r="H255" s="40">
        <v>62.42</v>
      </c>
      <c r="I255" s="8"/>
    </row>
    <row r="256" spans="1:9" ht="10.5" customHeight="1">
      <c r="A256" s="52" t="s">
        <v>299</v>
      </c>
      <c r="B256" s="53"/>
      <c r="C256" s="54"/>
      <c r="D256" s="21"/>
      <c r="E256" s="21"/>
      <c r="F256" s="22"/>
      <c r="G256" s="22"/>
      <c r="H256" s="23"/>
      <c r="I256" s="4">
        <f>SUM(H257:H258)</f>
        <v>97.57</v>
      </c>
    </row>
    <row r="257" spans="1:9" s="20" customFormat="1" ht="26.25" customHeight="1">
      <c r="A257" s="48" t="s">
        <v>302</v>
      </c>
      <c r="B257" s="48"/>
      <c r="C257" s="45" t="s">
        <v>303</v>
      </c>
      <c r="D257" s="45" t="s">
        <v>304</v>
      </c>
      <c r="E257" s="38" t="s">
        <v>38</v>
      </c>
      <c r="F257" s="39" t="s">
        <v>199</v>
      </c>
      <c r="G257" s="46" t="s">
        <v>46</v>
      </c>
      <c r="H257" s="47">
        <v>56.18</v>
      </c>
      <c r="I257" s="8"/>
    </row>
    <row r="258" spans="1:9" s="20" customFormat="1" ht="25.5" customHeight="1">
      <c r="A258" s="48" t="s">
        <v>305</v>
      </c>
      <c r="B258" s="48"/>
      <c r="C258" s="45" t="s">
        <v>306</v>
      </c>
      <c r="D258" s="45" t="s">
        <v>304</v>
      </c>
      <c r="E258" s="38" t="s">
        <v>43</v>
      </c>
      <c r="F258" s="39" t="s">
        <v>199</v>
      </c>
      <c r="G258" s="46" t="s">
        <v>46</v>
      </c>
      <c r="H258" s="47">
        <v>41.39</v>
      </c>
      <c r="I258" s="8"/>
    </row>
    <row r="259" spans="1:9" ht="11.25" customHeight="1">
      <c r="A259" s="52" t="s">
        <v>164</v>
      </c>
      <c r="B259" s="53"/>
      <c r="C259" s="54"/>
      <c r="D259" s="17"/>
      <c r="E259" s="17"/>
      <c r="F259" s="18"/>
      <c r="G259" s="18"/>
      <c r="H259" s="19"/>
      <c r="I259" s="4">
        <f>SUM(H260:H261)</f>
        <v>116.3</v>
      </c>
    </row>
    <row r="260" spans="1:9" s="20" customFormat="1" ht="22.5">
      <c r="A260" s="8">
        <v>3306</v>
      </c>
      <c r="B260" s="8">
        <v>2204</v>
      </c>
      <c r="C260" s="9" t="s">
        <v>200</v>
      </c>
      <c r="D260" s="9" t="s">
        <v>201</v>
      </c>
      <c r="E260" s="9" t="s">
        <v>142</v>
      </c>
      <c r="F260" s="8" t="s">
        <v>199</v>
      </c>
      <c r="G260" s="8" t="s">
        <v>46</v>
      </c>
      <c r="H260" s="10">
        <v>58.15</v>
      </c>
      <c r="I260" s="8"/>
    </row>
    <row r="261" spans="1:9" s="20" customFormat="1" ht="22.5">
      <c r="A261" s="8">
        <v>3307</v>
      </c>
      <c r="B261" s="8">
        <v>2204</v>
      </c>
      <c r="C261" s="9" t="s">
        <v>202</v>
      </c>
      <c r="D261" s="9" t="s">
        <v>201</v>
      </c>
      <c r="E261" s="9" t="s">
        <v>142</v>
      </c>
      <c r="F261" s="8" t="s">
        <v>199</v>
      </c>
      <c r="G261" s="8" t="s">
        <v>46</v>
      </c>
      <c r="H261" s="10">
        <v>58.15</v>
      </c>
      <c r="I261" s="8"/>
    </row>
    <row r="262" spans="1:9" ht="11.25" customHeight="1">
      <c r="A262" s="52" t="s">
        <v>150</v>
      </c>
      <c r="B262" s="53"/>
      <c r="C262" s="54"/>
      <c r="D262" s="17"/>
      <c r="E262" s="17"/>
      <c r="F262" s="18"/>
      <c r="G262" s="18"/>
      <c r="H262" s="19"/>
      <c r="I262" s="4">
        <f>SUM(H263:H264)</f>
        <v>96.58</v>
      </c>
    </row>
    <row r="263" spans="1:9" ht="22.5">
      <c r="A263" s="8">
        <v>614</v>
      </c>
      <c r="B263" s="8">
        <v>1522</v>
      </c>
      <c r="C263" s="9" t="s">
        <v>203</v>
      </c>
      <c r="D263" s="9" t="s">
        <v>205</v>
      </c>
      <c r="E263" s="9" t="s">
        <v>38</v>
      </c>
      <c r="F263" s="8" t="s">
        <v>199</v>
      </c>
      <c r="G263" s="8" t="s">
        <v>45</v>
      </c>
      <c r="H263" s="10">
        <v>55.19</v>
      </c>
      <c r="I263" s="8"/>
    </row>
    <row r="264" spans="1:9" ht="22.5">
      <c r="A264" s="8">
        <v>613</v>
      </c>
      <c r="B264" s="8">
        <v>1522</v>
      </c>
      <c r="C264" s="9" t="s">
        <v>204</v>
      </c>
      <c r="D264" s="9" t="s">
        <v>205</v>
      </c>
      <c r="E264" s="9" t="s">
        <v>43</v>
      </c>
      <c r="F264" s="8" t="s">
        <v>199</v>
      </c>
      <c r="G264" s="8" t="s">
        <v>45</v>
      </c>
      <c r="H264" s="10">
        <v>41.39</v>
      </c>
      <c r="I264" s="8"/>
    </row>
    <row r="265" spans="1:9" ht="11.25" customHeight="1">
      <c r="A265" s="52" t="s">
        <v>153</v>
      </c>
      <c r="B265" s="53"/>
      <c r="C265" s="54"/>
      <c r="D265" s="17"/>
      <c r="E265" s="17"/>
      <c r="F265" s="18"/>
      <c r="G265" s="18"/>
      <c r="H265" s="19"/>
      <c r="I265" s="4">
        <f>SUM(H266:H267)</f>
        <v>93.62</v>
      </c>
    </row>
    <row r="266" spans="1:9" ht="22.5">
      <c r="A266" s="8">
        <v>620</v>
      </c>
      <c r="B266" s="8">
        <v>73</v>
      </c>
      <c r="C266" s="9" t="s">
        <v>206</v>
      </c>
      <c r="D266" s="9" t="s">
        <v>207</v>
      </c>
      <c r="E266" s="9" t="s">
        <v>38</v>
      </c>
      <c r="F266" s="8" t="s">
        <v>199</v>
      </c>
      <c r="G266" s="8" t="s">
        <v>45</v>
      </c>
      <c r="H266" s="10">
        <v>55.19</v>
      </c>
      <c r="I266" s="8"/>
    </row>
    <row r="267" spans="1:9" ht="22.5">
      <c r="A267" s="8">
        <v>619</v>
      </c>
      <c r="B267" s="8">
        <v>73</v>
      </c>
      <c r="C267" s="9" t="s">
        <v>208</v>
      </c>
      <c r="D267" s="9" t="s">
        <v>207</v>
      </c>
      <c r="E267" s="9" t="s">
        <v>43</v>
      </c>
      <c r="F267" s="8" t="s">
        <v>199</v>
      </c>
      <c r="G267" s="8" t="s">
        <v>45</v>
      </c>
      <c r="H267" s="10">
        <v>38.43</v>
      </c>
      <c r="I267" s="8"/>
    </row>
    <row r="268" spans="1:9" ht="22.5">
      <c r="A268" s="8">
        <v>621</v>
      </c>
      <c r="B268" s="8">
        <v>73</v>
      </c>
      <c r="C268" s="9" t="s">
        <v>209</v>
      </c>
      <c r="D268" s="9" t="s">
        <v>210</v>
      </c>
      <c r="E268" s="9" t="s">
        <v>169</v>
      </c>
      <c r="F268" s="8" t="s">
        <v>199</v>
      </c>
      <c r="G268" s="8" t="s">
        <v>45</v>
      </c>
      <c r="H268" s="10">
        <v>38.43</v>
      </c>
      <c r="I268" s="8"/>
    </row>
    <row r="270" spans="1:9" ht="11.25" customHeight="1">
      <c r="A270" s="52" t="s">
        <v>159</v>
      </c>
      <c r="B270" s="53"/>
      <c r="C270" s="54"/>
      <c r="D270" s="17"/>
      <c r="E270" s="17"/>
      <c r="F270" s="18"/>
      <c r="G270" s="18"/>
      <c r="H270" s="19"/>
      <c r="I270" s="4">
        <f>SUM(H271:H272)</f>
        <v>96.58</v>
      </c>
    </row>
    <row r="271" spans="1:9" s="20" customFormat="1" ht="22.5">
      <c r="A271" s="8">
        <v>2036</v>
      </c>
      <c r="B271" s="8">
        <v>1247</v>
      </c>
      <c r="C271" s="9" t="s">
        <v>212</v>
      </c>
      <c r="D271" s="9" t="s">
        <v>213</v>
      </c>
      <c r="E271" s="9" t="s">
        <v>38</v>
      </c>
      <c r="F271" s="8" t="s">
        <v>199</v>
      </c>
      <c r="G271" s="8" t="s">
        <v>45</v>
      </c>
      <c r="H271" s="10">
        <v>58.15</v>
      </c>
      <c r="I271" s="8"/>
    </row>
    <row r="272" spans="1:9" s="20" customFormat="1" ht="22.5">
      <c r="A272" s="8">
        <v>2035</v>
      </c>
      <c r="B272" s="8">
        <v>1247</v>
      </c>
      <c r="C272" s="9" t="s">
        <v>214</v>
      </c>
      <c r="D272" s="9" t="s">
        <v>211</v>
      </c>
      <c r="E272" s="9" t="s">
        <v>43</v>
      </c>
      <c r="F272" s="8" t="s">
        <v>199</v>
      </c>
      <c r="G272" s="8" t="s">
        <v>45</v>
      </c>
      <c r="H272" s="10">
        <v>38.43</v>
      </c>
      <c r="I272" s="8"/>
    </row>
    <row r="273" spans="1:9" ht="12.75" customHeight="1">
      <c r="A273" s="60" t="s">
        <v>146</v>
      </c>
      <c r="B273" s="61"/>
      <c r="C273" s="61"/>
      <c r="D273" s="61"/>
      <c r="E273" s="61"/>
      <c r="F273" s="61"/>
      <c r="G273" s="61"/>
      <c r="H273" s="61"/>
      <c r="I273" s="4">
        <f>SUM(H274:H275)</f>
        <v>90.18</v>
      </c>
    </row>
    <row r="274" spans="1:9" ht="22.5">
      <c r="A274" s="8">
        <v>3083</v>
      </c>
      <c r="B274" s="8">
        <v>2061</v>
      </c>
      <c r="C274" s="9" t="s">
        <v>215</v>
      </c>
      <c r="D274" s="9" t="s">
        <v>216</v>
      </c>
      <c r="E274" s="9" t="s">
        <v>38</v>
      </c>
      <c r="F274" s="8" t="s">
        <v>199</v>
      </c>
      <c r="G274" s="8" t="s">
        <v>45</v>
      </c>
      <c r="H274" s="10">
        <v>54.54</v>
      </c>
      <c r="I274" s="8"/>
    </row>
    <row r="275" spans="1:9" ht="33.75">
      <c r="A275" s="8">
        <v>3082</v>
      </c>
      <c r="B275" s="8">
        <v>2061</v>
      </c>
      <c r="C275" s="9" t="s">
        <v>217</v>
      </c>
      <c r="D275" s="9" t="s">
        <v>218</v>
      </c>
      <c r="E275" s="9" t="s">
        <v>43</v>
      </c>
      <c r="F275" s="8" t="s">
        <v>199</v>
      </c>
      <c r="G275" s="8" t="s">
        <v>45</v>
      </c>
      <c r="H275" s="10">
        <v>35.64</v>
      </c>
      <c r="I275" s="8"/>
    </row>
    <row r="276" spans="1:9" ht="10.5" customHeight="1">
      <c r="A276" s="52" t="s">
        <v>4</v>
      </c>
      <c r="B276" s="53"/>
      <c r="C276" s="54"/>
      <c r="D276" s="21"/>
      <c r="E276" s="21"/>
      <c r="F276" s="22"/>
      <c r="G276" s="22"/>
      <c r="H276" s="23"/>
      <c r="I276" s="4">
        <f>SUM(H277:H279)</f>
        <v>136</v>
      </c>
    </row>
    <row r="277" spans="1:9" ht="22.5">
      <c r="A277" s="8">
        <v>661</v>
      </c>
      <c r="B277" s="8">
        <v>1504</v>
      </c>
      <c r="C277" s="9" t="s">
        <v>219</v>
      </c>
      <c r="D277" s="9" t="s">
        <v>221</v>
      </c>
      <c r="E277" s="9" t="s">
        <v>38</v>
      </c>
      <c r="F277" s="8" t="s">
        <v>199</v>
      </c>
      <c r="G277" s="8" t="s">
        <v>45</v>
      </c>
      <c r="H277" s="10">
        <v>55.19</v>
      </c>
      <c r="I277" s="8"/>
    </row>
    <row r="278" spans="1:9" ht="22.5">
      <c r="A278" s="8">
        <v>660</v>
      </c>
      <c r="B278" s="8">
        <v>1504</v>
      </c>
      <c r="C278" s="9" t="s">
        <v>222</v>
      </c>
      <c r="D278" s="9" t="s">
        <v>223</v>
      </c>
      <c r="E278" s="9" t="s">
        <v>43</v>
      </c>
      <c r="F278" s="8" t="s">
        <v>199</v>
      </c>
      <c r="G278" s="8" t="s">
        <v>45</v>
      </c>
      <c r="H278" s="10">
        <v>42.38</v>
      </c>
      <c r="I278" s="8"/>
    </row>
    <row r="279" spans="1:9" ht="12.75">
      <c r="A279" s="8">
        <v>2001</v>
      </c>
      <c r="B279" s="8">
        <v>1504</v>
      </c>
      <c r="C279" s="9" t="s">
        <v>220</v>
      </c>
      <c r="D279" s="9" t="s">
        <v>10</v>
      </c>
      <c r="E279" s="9" t="s">
        <v>5</v>
      </c>
      <c r="F279" s="8" t="s">
        <v>199</v>
      </c>
      <c r="G279" s="8" t="s">
        <v>45</v>
      </c>
      <c r="H279" s="10">
        <v>38.43</v>
      </c>
      <c r="I279" s="8"/>
    </row>
    <row r="280" spans="1:9" ht="10.5" customHeight="1">
      <c r="A280" s="52" t="s">
        <v>174</v>
      </c>
      <c r="B280" s="53"/>
      <c r="C280" s="54"/>
      <c r="D280" s="14"/>
      <c r="E280" s="14"/>
      <c r="F280" s="15"/>
      <c r="G280" s="15"/>
      <c r="H280" s="16"/>
      <c r="I280" s="4">
        <f>SUM(H281)</f>
        <v>63.07</v>
      </c>
    </row>
    <row r="281" spans="1:9" s="20" customFormat="1" ht="22.5">
      <c r="A281" s="8">
        <v>4050</v>
      </c>
      <c r="B281" s="8">
        <v>2281</v>
      </c>
      <c r="C281" s="9" t="s">
        <v>224</v>
      </c>
      <c r="D281" s="9" t="s">
        <v>225</v>
      </c>
      <c r="E281" s="9" t="s">
        <v>226</v>
      </c>
      <c r="F281" s="8" t="s">
        <v>199</v>
      </c>
      <c r="G281" s="8" t="s">
        <v>40</v>
      </c>
      <c r="H281" s="10">
        <v>63.07</v>
      </c>
      <c r="I281" s="8"/>
    </row>
    <row r="282" spans="1:9" ht="10.5" customHeight="1">
      <c r="A282" s="52" t="s">
        <v>13</v>
      </c>
      <c r="B282" s="53"/>
      <c r="C282" s="54"/>
      <c r="D282" s="14"/>
      <c r="E282" s="14"/>
      <c r="F282" s="15"/>
      <c r="G282" s="15"/>
      <c r="H282" s="16"/>
      <c r="I282" s="4">
        <f>SUM(H283)</f>
        <v>28.12</v>
      </c>
    </row>
    <row r="283" spans="1:9" s="20" customFormat="1" ht="22.5">
      <c r="A283" s="8">
        <v>1993</v>
      </c>
      <c r="B283" s="8">
        <v>1569</v>
      </c>
      <c r="C283" s="9" t="s">
        <v>227</v>
      </c>
      <c r="D283" s="9" t="s">
        <v>15</v>
      </c>
      <c r="E283" s="9" t="s">
        <v>38</v>
      </c>
      <c r="F283" s="8" t="s">
        <v>199</v>
      </c>
      <c r="G283" s="8" t="s">
        <v>45</v>
      </c>
      <c r="H283" s="10">
        <v>28.12</v>
      </c>
      <c r="I283" s="8"/>
    </row>
    <row r="284" spans="1:9" ht="10.5" customHeight="1">
      <c r="A284" s="52" t="s">
        <v>16</v>
      </c>
      <c r="B284" s="53"/>
      <c r="C284" s="54"/>
      <c r="D284" s="14"/>
      <c r="E284" s="14"/>
      <c r="F284" s="15"/>
      <c r="G284" s="15"/>
      <c r="H284" s="16"/>
      <c r="I284" s="4">
        <f>SUM(H285:H286)</f>
        <v>88.33</v>
      </c>
    </row>
    <row r="285" spans="1:9" s="20" customFormat="1" ht="22.5">
      <c r="A285" s="8">
        <v>681</v>
      </c>
      <c r="B285" s="8">
        <v>354</v>
      </c>
      <c r="C285" s="9" t="s">
        <v>228</v>
      </c>
      <c r="D285" s="9" t="s">
        <v>18</v>
      </c>
      <c r="E285" s="9" t="s">
        <v>38</v>
      </c>
      <c r="F285" s="8" t="s">
        <v>199</v>
      </c>
      <c r="G285" s="8" t="s">
        <v>45</v>
      </c>
      <c r="H285" s="10">
        <v>54.21</v>
      </c>
      <c r="I285" s="8"/>
    </row>
    <row r="286" spans="1:9" s="20" customFormat="1" ht="22.5">
      <c r="A286" s="8">
        <v>680</v>
      </c>
      <c r="B286" s="8">
        <v>354</v>
      </c>
      <c r="C286" s="9" t="s">
        <v>229</v>
      </c>
      <c r="D286" s="9" t="s">
        <v>18</v>
      </c>
      <c r="E286" s="9" t="s">
        <v>43</v>
      </c>
      <c r="F286" s="8" t="s">
        <v>199</v>
      </c>
      <c r="G286" s="8" t="s">
        <v>45</v>
      </c>
      <c r="H286" s="10">
        <v>34.12</v>
      </c>
      <c r="I286" s="8"/>
    </row>
    <row r="287" spans="1:9" ht="10.5" customHeight="1">
      <c r="A287" s="52" t="s">
        <v>60</v>
      </c>
      <c r="B287" s="53"/>
      <c r="C287" s="54"/>
      <c r="D287" s="14"/>
      <c r="E287" s="14"/>
      <c r="F287" s="15"/>
      <c r="G287" s="15"/>
      <c r="H287" s="16"/>
      <c r="I287" s="4">
        <f>SUM(H288:H289)</f>
        <v>96.58</v>
      </c>
    </row>
    <row r="288" spans="1:9" s="20" customFormat="1" ht="33.75">
      <c r="A288" s="8">
        <v>2083</v>
      </c>
      <c r="B288" s="8">
        <v>1279</v>
      </c>
      <c r="C288" s="9" t="s">
        <v>230</v>
      </c>
      <c r="D288" s="9" t="s">
        <v>231</v>
      </c>
      <c r="E288" s="9" t="s">
        <v>123</v>
      </c>
      <c r="F288" s="8" t="s">
        <v>199</v>
      </c>
      <c r="G288" s="8" t="s">
        <v>45</v>
      </c>
      <c r="H288" s="10">
        <v>58.15</v>
      </c>
      <c r="I288" s="8"/>
    </row>
    <row r="289" spans="1:9" s="20" customFormat="1" ht="22.5">
      <c r="A289" s="8">
        <v>2082</v>
      </c>
      <c r="B289" s="8">
        <v>1279</v>
      </c>
      <c r="C289" s="9" t="s">
        <v>232</v>
      </c>
      <c r="D289" s="9" t="s">
        <v>231</v>
      </c>
      <c r="E289" s="9" t="s">
        <v>43</v>
      </c>
      <c r="F289" s="8" t="s">
        <v>199</v>
      </c>
      <c r="G289" s="8" t="s">
        <v>45</v>
      </c>
      <c r="H289" s="10">
        <v>38.43</v>
      </c>
      <c r="I289" s="8"/>
    </row>
    <row r="290" spans="1:9" ht="11.25" customHeight="1">
      <c r="A290" s="52" t="s">
        <v>54</v>
      </c>
      <c r="B290" s="53"/>
      <c r="C290" s="54"/>
      <c r="D290" s="21"/>
      <c r="E290" s="21"/>
      <c r="F290" s="22"/>
      <c r="G290" s="22"/>
      <c r="H290" s="23"/>
      <c r="I290" s="4">
        <f>SUM(H291:H291)</f>
        <v>43.2</v>
      </c>
    </row>
    <row r="291" spans="1:9" ht="22.5">
      <c r="A291" s="8">
        <v>2399</v>
      </c>
      <c r="B291" s="8">
        <v>1563</v>
      </c>
      <c r="C291" s="9" t="s">
        <v>233</v>
      </c>
      <c r="D291" s="9" t="s">
        <v>234</v>
      </c>
      <c r="E291" s="9" t="s">
        <v>38</v>
      </c>
      <c r="F291" s="8" t="s">
        <v>199</v>
      </c>
      <c r="G291" s="8" t="s">
        <v>105</v>
      </c>
      <c r="H291" s="10">
        <v>43.2</v>
      </c>
      <c r="I291" s="8"/>
    </row>
  </sheetData>
  <sheetProtection/>
  <mergeCells count="91">
    <mergeCell ref="A26:H26"/>
    <mergeCell ref="A51:H51"/>
    <mergeCell ref="A36:C36"/>
    <mergeCell ref="A282:C282"/>
    <mergeCell ref="A256:C256"/>
    <mergeCell ref="A259:C259"/>
    <mergeCell ref="A262:C262"/>
    <mergeCell ref="A265:C265"/>
    <mergeCell ref="A248:C248"/>
    <mergeCell ref="A251:C251"/>
    <mergeCell ref="A284:C284"/>
    <mergeCell ref="A287:C287"/>
    <mergeCell ref="A290:C290"/>
    <mergeCell ref="A270:C270"/>
    <mergeCell ref="A273:H273"/>
    <mergeCell ref="A276:C276"/>
    <mergeCell ref="A280:C280"/>
    <mergeCell ref="A254:C254"/>
    <mergeCell ref="A247:H247"/>
    <mergeCell ref="A233:C233"/>
    <mergeCell ref="A235:C235"/>
    <mergeCell ref="A238:C238"/>
    <mergeCell ref="A241:C241"/>
    <mergeCell ref="A134:C134"/>
    <mergeCell ref="A137:C137"/>
    <mergeCell ref="A121:H121"/>
    <mergeCell ref="A123:C123"/>
    <mergeCell ref="A127:C127"/>
    <mergeCell ref="A129:C129"/>
    <mergeCell ref="A131:C131"/>
    <mergeCell ref="A148:H148"/>
    <mergeCell ref="A149:C149"/>
    <mergeCell ref="A152:C152"/>
    <mergeCell ref="A155:C155"/>
    <mergeCell ref="A157:C157"/>
    <mergeCell ref="A175:C175"/>
    <mergeCell ref="A177:C177"/>
    <mergeCell ref="A180:C180"/>
    <mergeCell ref="A221:C221"/>
    <mergeCell ref="A198:C198"/>
    <mergeCell ref="A201:C201"/>
    <mergeCell ref="A204:C204"/>
    <mergeCell ref="A207:C207"/>
    <mergeCell ref="A117:H117"/>
    <mergeCell ref="A210:C210"/>
    <mergeCell ref="A213:C213"/>
    <mergeCell ref="A216:C216"/>
    <mergeCell ref="A160:C160"/>
    <mergeCell ref="A163:C163"/>
    <mergeCell ref="A166:H166"/>
    <mergeCell ref="A169:C169"/>
    <mergeCell ref="A173:C173"/>
    <mergeCell ref="A183:C183"/>
    <mergeCell ref="A231:C231"/>
    <mergeCell ref="A99:C99"/>
    <mergeCell ref="A102:C102"/>
    <mergeCell ref="A105:C105"/>
    <mergeCell ref="A108:C108"/>
    <mergeCell ref="A224:H224"/>
    <mergeCell ref="A227:C227"/>
    <mergeCell ref="A111:C111"/>
    <mergeCell ref="A114:C114"/>
    <mergeCell ref="A197:H197"/>
    <mergeCell ref="A86:C86"/>
    <mergeCell ref="A90:C90"/>
    <mergeCell ref="A93:C93"/>
    <mergeCell ref="A95:C95"/>
    <mergeCell ref="A77:C77"/>
    <mergeCell ref="A80:C80"/>
    <mergeCell ref="A83:C83"/>
    <mergeCell ref="A76:H76"/>
    <mergeCell ref="A52:C52"/>
    <mergeCell ref="A55:C55"/>
    <mergeCell ref="A98:H98"/>
    <mergeCell ref="A21:C21"/>
    <mergeCell ref="A29:C29"/>
    <mergeCell ref="A32:C32"/>
    <mergeCell ref="A58:C58"/>
    <mergeCell ref="A62:C62"/>
    <mergeCell ref="A65:C65"/>
    <mergeCell ref="A67:C67"/>
    <mergeCell ref="A1:I1"/>
    <mergeCell ref="A39:C39"/>
    <mergeCell ref="A41:C41"/>
    <mergeCell ref="A4:C4"/>
    <mergeCell ref="A9:C9"/>
    <mergeCell ref="A13:C13"/>
    <mergeCell ref="A16:C16"/>
    <mergeCell ref="A18:C18"/>
    <mergeCell ref="A3:H3"/>
    <mergeCell ref="A25:H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RH - TDU</cp:lastModifiedBy>
  <cp:lastPrinted>2010-06-01T10:58:32Z</cp:lastPrinted>
  <dcterms:created xsi:type="dcterms:W3CDTF">2010-05-24T06:14:47Z</dcterms:created>
  <dcterms:modified xsi:type="dcterms:W3CDTF">2011-06-15T09:38:37Z</dcterms:modified>
  <cp:category/>
  <cp:version/>
  <cp:contentType/>
  <cp:contentStatus/>
</cp:coreProperties>
</file>