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TAJA\JAVNA OBJAVA INFORMACIJA O TROŠENJU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07" i="1"/>
  <c r="D106" i="1"/>
  <c r="D105" i="1"/>
  <c r="D104" i="1" l="1"/>
  <c r="D102" i="1"/>
  <c r="D100" i="1"/>
  <c r="D98" i="1"/>
  <c r="D96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114" i="1" l="1"/>
</calcChain>
</file>

<file path=xl/sharedStrings.xml><?xml version="1.0" encoding="utf-8"?>
<sst xmlns="http://schemas.openxmlformats.org/spreadsheetml/2006/main" count="313" uniqueCount="151">
  <si>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</si>
  <si>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</si>
  <si>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</si>
  <si>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</si>
  <si>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</si>
  <si>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</si>
  <si>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</si>
  <si>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</si>
  <si>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</si>
  <si>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01.10.2024 Do 31.10.2024</t>
  </si>
  <si>
    <t>KTC d.d. P-64 CAKOVEC</t>
  </si>
  <si>
    <t>95970838122</t>
  </si>
  <si>
    <t>40000 CAKOVEC</t>
  </si>
  <si>
    <t>UREDSKI MATERIJAL I OSTALI MATERIJALNI RASHODI</t>
  </si>
  <si>
    <t>OSNOVNA ŠKOLA DR. VINKA ŽGANCA VRATIŠINEC</t>
  </si>
  <si>
    <t>MATERIJAL I SIROVINE</t>
  </si>
  <si>
    <t>KOMUNALNE USLUGE</t>
  </si>
  <si>
    <t>OSTALI NESPOMENUTI RASHODI POSLOVANJA</t>
  </si>
  <si>
    <t>Ukupno:</t>
  </si>
  <si>
    <t>PROFIL KLETT d.o.o. *</t>
  </si>
  <si>
    <t>95803232921</t>
  </si>
  <si>
    <t>HR-10000 ZAGREB</t>
  </si>
  <si>
    <t>NAKNADE GRAĐANIMA I KUĆANSTVIMA U NARAVI</t>
  </si>
  <si>
    <t>KNJIGE</t>
  </si>
  <si>
    <t>STRUJIĆ-S d.o.o.</t>
  </si>
  <si>
    <t>92554223723</t>
  </si>
  <si>
    <t>40321 Mala Subotica</t>
  </si>
  <si>
    <t>CENTAR ZA KULTURU</t>
  </si>
  <si>
    <t>90436584362</t>
  </si>
  <si>
    <t>40000 Čakovec</t>
  </si>
  <si>
    <t>HRVATSKA POŠTA</t>
  </si>
  <si>
    <t>87311810356</t>
  </si>
  <si>
    <t>ZAGREB</t>
  </si>
  <si>
    <t>USLUGE TELEFONA, POŠTE I PRIJEVOZA</t>
  </si>
  <si>
    <t>FINA</t>
  </si>
  <si>
    <t>85821130368</t>
  </si>
  <si>
    <t>RAČUNALNE USLUGE</t>
  </si>
  <si>
    <t>HRVATSKI TELEKOM d.d.</t>
  </si>
  <si>
    <t>81793146560</t>
  </si>
  <si>
    <t>MEĐIMURSKE VODE  ČAKOVEC</t>
  </si>
  <si>
    <t>81394716246</t>
  </si>
  <si>
    <t>ČAKOVEC</t>
  </si>
  <si>
    <t>OPTIMUS LAB D.O.O.</t>
  </si>
  <si>
    <t>71981294715</t>
  </si>
  <si>
    <t>HRVATSKA RADIOTELEVIZIJA</t>
  </si>
  <si>
    <t>68419124305</t>
  </si>
  <si>
    <t>10000 ZAGREB</t>
  </si>
  <si>
    <t>USLUGE PROMIDŽBE I INFORMIRANJA</t>
  </si>
  <si>
    <t>KULTURNI CENTAR MATO LOVRAK</t>
  </si>
  <si>
    <t>66246531125</t>
  </si>
  <si>
    <t>43270 VELIKI GRĐEVAC</t>
  </si>
  <si>
    <t>TRGOVINA KRK</t>
  </si>
  <si>
    <t>65548420466</t>
  </si>
  <si>
    <t>MALINSKA</t>
  </si>
  <si>
    <t>NARODNE NOVINE d.d.</t>
  </si>
  <si>
    <t>64546066176</t>
  </si>
  <si>
    <t>10020 ZAGREB</t>
  </si>
  <si>
    <t>HEP OPSKRBA d.o.o. ZAGREB</t>
  </si>
  <si>
    <t>63073332379</t>
  </si>
  <si>
    <t>ENERGIJA</t>
  </si>
  <si>
    <t>MIKA D.O.O.</t>
  </si>
  <si>
    <t>60252101662</t>
  </si>
  <si>
    <t>40000 Krištanovec</t>
  </si>
  <si>
    <t>USLUGE TEKUĆEG I INVESTICIJSKOG ODRŽAVANJA</t>
  </si>
  <si>
    <t>DUBROVNIK SUN d.o.o.</t>
  </si>
  <si>
    <t>60174672203</t>
  </si>
  <si>
    <t>20000 Dubrovnik</t>
  </si>
  <si>
    <t>SLUŽBENA PUTOVANJA</t>
  </si>
  <si>
    <t>Ibis grafika 1</t>
  </si>
  <si>
    <t>55305844525</t>
  </si>
  <si>
    <t>10000 Zagreb</t>
  </si>
  <si>
    <t>BON-TON d.o.o. ZAGREB</t>
  </si>
  <si>
    <t>52931027628</t>
  </si>
  <si>
    <t>Stolarija-Korunić d.o.o.</t>
  </si>
  <si>
    <t>52496449212</t>
  </si>
  <si>
    <t>MATERIJAL I DIJELOVI ZA TEKUĆE I INVESTICIJSKO ODRŽAVANJE</t>
  </si>
  <si>
    <t>MEĐIMURJE ZAING  d.o.o.</t>
  </si>
  <si>
    <t>48483040607</t>
  </si>
  <si>
    <t>SITNI INVENTAR I AUTO GUME</t>
  </si>
  <si>
    <t>MAX-ING društvo s ograničenom odgovornošću za usluge projektiranja i nadzora</t>
  </si>
  <si>
    <t>46859883439</t>
  </si>
  <si>
    <t>zagreb</t>
  </si>
  <si>
    <t>INTELEKTUALNE I OSOBNE USLUGE</t>
  </si>
  <si>
    <t>ELEKTRA  ČAKOVEC</t>
  </si>
  <si>
    <t>46830600751</t>
  </si>
  <si>
    <t>VINDIJA VARAŽDIN</t>
  </si>
  <si>
    <t>44138062462</t>
  </si>
  <si>
    <t>VARAŽDIN</t>
  </si>
  <si>
    <t>BIOINSTITUT</t>
  </si>
  <si>
    <t>42588898414</t>
  </si>
  <si>
    <t>VOĆE VARAŽDIN</t>
  </si>
  <si>
    <t>42042277834</t>
  </si>
  <si>
    <t>I.P.S. J.D.O.O.</t>
  </si>
  <si>
    <t>38981878272</t>
  </si>
  <si>
    <t>42000 VARAŽDIN</t>
  </si>
  <si>
    <t>Školska knjiga d.d.</t>
  </si>
  <si>
    <t>38967655335</t>
  </si>
  <si>
    <t>URBIA D.O.O. ZA URBANIZAM I ARHITEKTURU</t>
  </si>
  <si>
    <t>38235822242</t>
  </si>
  <si>
    <t>40000 ČAKOVEC</t>
  </si>
  <si>
    <t>DODATNA ULAGANJA NA GRAĐEVINSKIM OBJEKTIMA</t>
  </si>
  <si>
    <t>MESNICA MIHALIĆ</t>
  </si>
  <si>
    <t>35095330066</t>
  </si>
  <si>
    <t>NEDELIŠĆE</t>
  </si>
  <si>
    <t>JAMBROŠIĆ TOURS</t>
  </si>
  <si>
    <t>34807997575</t>
  </si>
  <si>
    <t>MURSKO SREDIŠĆE</t>
  </si>
  <si>
    <t>MURS-EKOM  MURSKO SREDIŠĆE</t>
  </si>
  <si>
    <t>34333795582</t>
  </si>
  <si>
    <t>MARODI D.O.O.</t>
  </si>
  <si>
    <t>28972867079</t>
  </si>
  <si>
    <t>HRVATSKE VODE</t>
  </si>
  <si>
    <t>28921383001</t>
  </si>
  <si>
    <t>FLOA d.o.o.</t>
  </si>
  <si>
    <t>28753835270</t>
  </si>
  <si>
    <t>42000 Varaždin</t>
  </si>
  <si>
    <t>INA D.D.</t>
  </si>
  <si>
    <t>27759560625</t>
  </si>
  <si>
    <t>CROATIA OSIGURANJE D.D.</t>
  </si>
  <si>
    <t>26187994862</t>
  </si>
  <si>
    <t>1000 Zagreb</t>
  </si>
  <si>
    <t>ZAVOD ZA JAVNO ZDRAVSTVO</t>
  </si>
  <si>
    <t>21616787735</t>
  </si>
  <si>
    <t>ZDRAVSTVENE I VETERINARSKE USLUGE</t>
  </si>
  <si>
    <t>JAKOPIĆ TRAVEL TA</t>
  </si>
  <si>
    <t>19916402178</t>
  </si>
  <si>
    <t>PEKARNA PANIS d.o.o.</t>
  </si>
  <si>
    <t>19514929165</t>
  </si>
  <si>
    <t>VIJENAC d.o.o.</t>
  </si>
  <si>
    <t>12152592214</t>
  </si>
  <si>
    <t>OSTALE USLUGE</t>
  </si>
  <si>
    <t>ALFA d.d.</t>
  </si>
  <si>
    <t>07189160632</t>
  </si>
  <si>
    <t>Bug d.o.o.</t>
  </si>
  <si>
    <t>05461674840</t>
  </si>
  <si>
    <t>PRIVREDNA BANKA ZAGREB D.D.</t>
  </si>
  <si>
    <t>02535697732</t>
  </si>
  <si>
    <t>BANKARSKE USLUGE I USLUGE PLATNOG PROMETA</t>
  </si>
  <si>
    <t>BAT D.O.O.</t>
  </si>
  <si>
    <t>01944520619</t>
  </si>
  <si>
    <t>ČAKOVEC ČAKOVEC</t>
  </si>
  <si>
    <t>B.T.C. d.o.o. Nedelišće</t>
  </si>
  <si>
    <t>01260195608</t>
  </si>
  <si>
    <t>Nedelišće</t>
  </si>
  <si>
    <t>PLAĆE ZA REDOVAN RAD</t>
  </si>
  <si>
    <t>OSTALE NAKNADE TROŠKOVA ZAPOPSLENIMA</t>
  </si>
  <si>
    <t>Sveukupno:</t>
  </si>
  <si>
    <t>DOPRINOS ZA OBVEZNO ZDRAVSTVENO OSIGURANJE</t>
  </si>
  <si>
    <t>NAKNADE ZA PRIJEVOZ, ZA RAD NA TERENU I ODVOJENI ŽIVOT</t>
  </si>
  <si>
    <t>PRISTOJBE I NAKNADE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</si>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</sst>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A88" zoomScale="75" zoomScaleNormal="75" workbookViewId="0">
      <selection activeCell="D114" sqref="D1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216.86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865.21</v>
      </c>
      <c r="E8" s="10">
        <v>3222</v>
      </c>
      <c r="F8" s="9" t="s">
        <v>15</v>
      </c>
      <c r="G8" s="21" t="s">
        <v>14</v>
      </c>
    </row>
    <row r="9" spans="1:7" x14ac:dyDescent="0.25">
      <c r="A9" s="9"/>
      <c r="B9" s="14"/>
      <c r="C9" s="10"/>
      <c r="D9" s="18">
        <v>18.23</v>
      </c>
      <c r="E9" s="10">
        <v>3234</v>
      </c>
      <c r="F9" s="9" t="s">
        <v>16</v>
      </c>
      <c r="G9" s="21" t="s">
        <v>14</v>
      </c>
    </row>
    <row r="10" spans="1:7" x14ac:dyDescent="0.25">
      <c r="A10" s="9"/>
      <c r="B10" s="14"/>
      <c r="C10" s="10"/>
      <c r="D10" s="18">
        <v>10.58</v>
      </c>
      <c r="E10" s="10">
        <v>3299</v>
      </c>
      <c r="F10" s="9" t="s">
        <v>17</v>
      </c>
      <c r="G10" s="21" t="s">
        <v>14</v>
      </c>
    </row>
    <row r="11" spans="1:7" ht="27" customHeight="1" thickBot="1" x14ac:dyDescent="0.3">
      <c r="A11" s="22" t="s">
        <v>18</v>
      </c>
      <c r="B11" s="23"/>
      <c r="C11" s="24"/>
      <c r="D11" s="25">
        <f>SUM(D7:D10)</f>
        <v>1110.8800000000001</v>
      </c>
      <c r="E11" s="24"/>
      <c r="F11" s="26"/>
      <c r="G11" s="27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1085.33</v>
      </c>
      <c r="E12" s="10">
        <v>3722</v>
      </c>
      <c r="F12" s="9" t="s">
        <v>22</v>
      </c>
      <c r="G12" s="28" t="s">
        <v>14</v>
      </c>
    </row>
    <row r="13" spans="1:7" x14ac:dyDescent="0.25">
      <c r="A13" s="9"/>
      <c r="B13" s="14"/>
      <c r="C13" s="10"/>
      <c r="D13" s="18">
        <v>802.13</v>
      </c>
      <c r="E13" s="10">
        <v>4241</v>
      </c>
      <c r="F13" s="9" t="s">
        <v>23</v>
      </c>
      <c r="G13" s="21" t="s">
        <v>14</v>
      </c>
    </row>
    <row r="14" spans="1:7" ht="27" customHeight="1" thickBot="1" x14ac:dyDescent="0.3">
      <c r="A14" s="22" t="s">
        <v>18</v>
      </c>
      <c r="B14" s="23"/>
      <c r="C14" s="24"/>
      <c r="D14" s="25">
        <f>SUM(D12:D13)</f>
        <v>1887.46</v>
      </c>
      <c r="E14" s="24"/>
      <c r="F14" s="26"/>
      <c r="G14" s="27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45</v>
      </c>
      <c r="E15" s="10">
        <v>3221</v>
      </c>
      <c r="F15" s="9" t="s">
        <v>13</v>
      </c>
      <c r="G15" s="28" t="s">
        <v>14</v>
      </c>
    </row>
    <row r="16" spans="1:7" ht="27" customHeight="1" thickBot="1" x14ac:dyDescent="0.3">
      <c r="A16" s="22" t="s">
        <v>18</v>
      </c>
      <c r="B16" s="23"/>
      <c r="C16" s="24"/>
      <c r="D16" s="25">
        <f>SUM(D15:D15)</f>
        <v>45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225</v>
      </c>
      <c r="E17" s="10">
        <v>3299</v>
      </c>
      <c r="F17" s="9" t="s">
        <v>17</v>
      </c>
      <c r="G17" s="28" t="s">
        <v>14</v>
      </c>
    </row>
    <row r="18" spans="1:7" ht="27" customHeight="1" thickBot="1" x14ac:dyDescent="0.3">
      <c r="A18" s="22" t="s">
        <v>18</v>
      </c>
      <c r="B18" s="23"/>
      <c r="C18" s="24"/>
      <c r="D18" s="25">
        <f>SUM(D17:D17)</f>
        <v>225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7.68</v>
      </c>
      <c r="E19" s="10">
        <v>3231</v>
      </c>
      <c r="F19" s="9" t="s">
        <v>33</v>
      </c>
      <c r="G19" s="28" t="s">
        <v>14</v>
      </c>
    </row>
    <row r="20" spans="1:7" ht="27" customHeight="1" thickBot="1" x14ac:dyDescent="0.3">
      <c r="A20" s="22" t="s">
        <v>18</v>
      </c>
      <c r="B20" s="23"/>
      <c r="C20" s="24"/>
      <c r="D20" s="25">
        <f>SUM(D19:D19)</f>
        <v>7.68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32</v>
      </c>
      <c r="D21" s="18">
        <v>1.66</v>
      </c>
      <c r="E21" s="10">
        <v>3238</v>
      </c>
      <c r="F21" s="9" t="s">
        <v>36</v>
      </c>
      <c r="G21" s="28" t="s">
        <v>14</v>
      </c>
    </row>
    <row r="22" spans="1:7" ht="27" customHeight="1" thickBot="1" x14ac:dyDescent="0.3">
      <c r="A22" s="22" t="s">
        <v>18</v>
      </c>
      <c r="B22" s="23"/>
      <c r="C22" s="24"/>
      <c r="D22" s="25">
        <f>SUM(D21:D21)</f>
        <v>1.66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32</v>
      </c>
      <c r="D23" s="18">
        <v>156.78</v>
      </c>
      <c r="E23" s="10">
        <v>3231</v>
      </c>
      <c r="F23" s="9" t="s">
        <v>33</v>
      </c>
      <c r="G23" s="28" t="s">
        <v>14</v>
      </c>
    </row>
    <row r="24" spans="1:7" ht="27" customHeight="1" thickBot="1" x14ac:dyDescent="0.3">
      <c r="A24" s="22" t="s">
        <v>18</v>
      </c>
      <c r="B24" s="23"/>
      <c r="C24" s="24"/>
      <c r="D24" s="25">
        <f>SUM(D23:D23)</f>
        <v>156.78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66.73</v>
      </c>
      <c r="E25" s="10">
        <v>3234</v>
      </c>
      <c r="F25" s="9" t="s">
        <v>16</v>
      </c>
      <c r="G25" s="28" t="s">
        <v>14</v>
      </c>
    </row>
    <row r="26" spans="1:7" ht="27" customHeight="1" thickBot="1" x14ac:dyDescent="0.3">
      <c r="A26" s="22" t="s">
        <v>18</v>
      </c>
      <c r="B26" s="23"/>
      <c r="C26" s="24"/>
      <c r="D26" s="25">
        <f>SUM(D25:D25)</f>
        <v>66.73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41</v>
      </c>
      <c r="D27" s="18">
        <v>71.25</v>
      </c>
      <c r="E27" s="10">
        <v>3238</v>
      </c>
      <c r="F27" s="9" t="s">
        <v>36</v>
      </c>
      <c r="G27" s="28" t="s">
        <v>14</v>
      </c>
    </row>
    <row r="28" spans="1:7" ht="27" customHeight="1" thickBot="1" x14ac:dyDescent="0.3">
      <c r="A28" s="22" t="s">
        <v>18</v>
      </c>
      <c r="B28" s="23"/>
      <c r="C28" s="24"/>
      <c r="D28" s="25">
        <f>SUM(D27:D27)</f>
        <v>71.25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10.62</v>
      </c>
      <c r="E29" s="10">
        <v>3233</v>
      </c>
      <c r="F29" s="9" t="s">
        <v>47</v>
      </c>
      <c r="G29" s="28" t="s">
        <v>14</v>
      </c>
    </row>
    <row r="30" spans="1:7" ht="27" customHeight="1" thickBot="1" x14ac:dyDescent="0.3">
      <c r="A30" s="22" t="s">
        <v>18</v>
      </c>
      <c r="B30" s="23"/>
      <c r="C30" s="24"/>
      <c r="D30" s="25">
        <f>SUM(D29:D29)</f>
        <v>10.62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334.5</v>
      </c>
      <c r="E31" s="10">
        <v>3299</v>
      </c>
      <c r="F31" s="9" t="s">
        <v>17</v>
      </c>
      <c r="G31" s="28" t="s">
        <v>14</v>
      </c>
    </row>
    <row r="32" spans="1:7" ht="27" customHeight="1" thickBot="1" x14ac:dyDescent="0.3">
      <c r="A32" s="22" t="s">
        <v>18</v>
      </c>
      <c r="B32" s="23"/>
      <c r="C32" s="24"/>
      <c r="D32" s="25">
        <f>SUM(D31:D31)</f>
        <v>334.5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28.45</v>
      </c>
      <c r="E33" s="10">
        <v>3222</v>
      </c>
      <c r="F33" s="9" t="s">
        <v>15</v>
      </c>
      <c r="G33" s="28" t="s">
        <v>14</v>
      </c>
    </row>
    <row r="34" spans="1:7" ht="27" customHeight="1" thickBot="1" x14ac:dyDescent="0.3">
      <c r="A34" s="22" t="s">
        <v>18</v>
      </c>
      <c r="B34" s="23"/>
      <c r="C34" s="24"/>
      <c r="D34" s="25">
        <f>SUM(D33:D33)</f>
        <v>28.45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145.82</v>
      </c>
      <c r="E35" s="10">
        <v>3221</v>
      </c>
      <c r="F35" s="9" t="s">
        <v>13</v>
      </c>
      <c r="G35" s="28" t="s">
        <v>14</v>
      </c>
    </row>
    <row r="36" spans="1:7" ht="27" customHeight="1" thickBot="1" x14ac:dyDescent="0.3">
      <c r="A36" s="22" t="s">
        <v>18</v>
      </c>
      <c r="B36" s="23"/>
      <c r="C36" s="24"/>
      <c r="D36" s="25">
        <f>SUM(D35:D35)</f>
        <v>145.82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32</v>
      </c>
      <c r="D37" s="18">
        <v>210.63</v>
      </c>
      <c r="E37" s="10">
        <v>3223</v>
      </c>
      <c r="F37" s="9" t="s">
        <v>59</v>
      </c>
      <c r="G37" s="28" t="s">
        <v>14</v>
      </c>
    </row>
    <row r="38" spans="1:7" ht="27" customHeight="1" thickBot="1" x14ac:dyDescent="0.3">
      <c r="A38" s="22" t="s">
        <v>18</v>
      </c>
      <c r="B38" s="23"/>
      <c r="C38" s="24"/>
      <c r="D38" s="25">
        <f>SUM(D37:D37)</f>
        <v>210.63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231.25</v>
      </c>
      <c r="E39" s="10">
        <v>3232</v>
      </c>
      <c r="F39" s="9" t="s">
        <v>63</v>
      </c>
      <c r="G39" s="28" t="s">
        <v>14</v>
      </c>
    </row>
    <row r="40" spans="1:7" ht="27" customHeight="1" thickBot="1" x14ac:dyDescent="0.3">
      <c r="A40" s="22" t="s">
        <v>18</v>
      </c>
      <c r="B40" s="23"/>
      <c r="C40" s="24"/>
      <c r="D40" s="25">
        <f>SUM(D39:D39)</f>
        <v>231.25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300.3</v>
      </c>
      <c r="E41" s="10">
        <v>3211</v>
      </c>
      <c r="F41" s="9" t="s">
        <v>67</v>
      </c>
      <c r="G41" s="28" t="s">
        <v>14</v>
      </c>
    </row>
    <row r="42" spans="1:7" ht="27" customHeight="1" thickBot="1" x14ac:dyDescent="0.3">
      <c r="A42" s="22" t="s">
        <v>18</v>
      </c>
      <c r="B42" s="23"/>
      <c r="C42" s="24"/>
      <c r="D42" s="25">
        <f>SUM(D41:D41)</f>
        <v>300.3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120</v>
      </c>
      <c r="E43" s="10">
        <v>3221</v>
      </c>
      <c r="F43" s="9" t="s">
        <v>13</v>
      </c>
      <c r="G43" s="28" t="s">
        <v>14</v>
      </c>
    </row>
    <row r="44" spans="1:7" ht="27" customHeight="1" thickBot="1" x14ac:dyDescent="0.3">
      <c r="A44" s="22" t="s">
        <v>18</v>
      </c>
      <c r="B44" s="23"/>
      <c r="C44" s="24"/>
      <c r="D44" s="25">
        <f>SUM(D43:D43)</f>
        <v>120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32</v>
      </c>
      <c r="D45" s="18">
        <v>177.86</v>
      </c>
      <c r="E45" s="10">
        <v>3221</v>
      </c>
      <c r="F45" s="9" t="s">
        <v>13</v>
      </c>
      <c r="G45" s="28" t="s">
        <v>14</v>
      </c>
    </row>
    <row r="46" spans="1:7" ht="27" customHeight="1" thickBot="1" x14ac:dyDescent="0.3">
      <c r="A46" s="22" t="s">
        <v>18</v>
      </c>
      <c r="B46" s="23"/>
      <c r="C46" s="24"/>
      <c r="D46" s="25">
        <f>SUM(D45:D45)</f>
        <v>177.86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>
        <v>40314</v>
      </c>
      <c r="D47" s="18">
        <v>25.21</v>
      </c>
      <c r="E47" s="10">
        <v>3224</v>
      </c>
      <c r="F47" s="9" t="s">
        <v>75</v>
      </c>
      <c r="G47" s="28" t="s">
        <v>14</v>
      </c>
    </row>
    <row r="48" spans="1:7" ht="27" customHeight="1" thickBot="1" x14ac:dyDescent="0.3">
      <c r="A48" s="22" t="s">
        <v>18</v>
      </c>
      <c r="B48" s="23"/>
      <c r="C48" s="24"/>
      <c r="D48" s="25">
        <f>SUM(D47:D47)</f>
        <v>25.21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41</v>
      </c>
      <c r="D49" s="18">
        <v>101.25</v>
      </c>
      <c r="E49" s="10">
        <v>3225</v>
      </c>
      <c r="F49" s="9" t="s">
        <v>78</v>
      </c>
      <c r="G49" s="28" t="s">
        <v>14</v>
      </c>
    </row>
    <row r="50" spans="1:7" x14ac:dyDescent="0.25">
      <c r="A50" s="9"/>
      <c r="B50" s="14"/>
      <c r="C50" s="10"/>
      <c r="D50" s="18">
        <v>192.95</v>
      </c>
      <c r="E50" s="10">
        <v>3232</v>
      </c>
      <c r="F50" s="9" t="s">
        <v>63</v>
      </c>
      <c r="G50" s="21" t="s">
        <v>14</v>
      </c>
    </row>
    <row r="51" spans="1:7" ht="27" customHeight="1" thickBot="1" x14ac:dyDescent="0.3">
      <c r="A51" s="22" t="s">
        <v>18</v>
      </c>
      <c r="B51" s="23"/>
      <c r="C51" s="24"/>
      <c r="D51" s="25">
        <f>SUM(D49:D50)</f>
        <v>294.2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125</v>
      </c>
      <c r="E52" s="10">
        <v>3237</v>
      </c>
      <c r="F52" s="9" t="s">
        <v>82</v>
      </c>
      <c r="G52" s="28" t="s">
        <v>14</v>
      </c>
    </row>
    <row r="53" spans="1:7" ht="27" customHeight="1" thickBot="1" x14ac:dyDescent="0.3">
      <c r="A53" s="22" t="s">
        <v>18</v>
      </c>
      <c r="B53" s="23"/>
      <c r="C53" s="24"/>
      <c r="D53" s="25">
        <f>SUM(D52:D52)</f>
        <v>125</v>
      </c>
      <c r="E53" s="24"/>
      <c r="F53" s="26"/>
      <c r="G53" s="27"/>
    </row>
    <row r="54" spans="1:7" x14ac:dyDescent="0.25">
      <c r="A54" s="9" t="s">
        <v>83</v>
      </c>
      <c r="B54" s="14" t="s">
        <v>84</v>
      </c>
      <c r="C54" s="10" t="s">
        <v>41</v>
      </c>
      <c r="D54" s="18">
        <v>11.45</v>
      </c>
      <c r="E54" s="10">
        <v>3223</v>
      </c>
      <c r="F54" s="9" t="s">
        <v>59</v>
      </c>
      <c r="G54" s="28" t="s">
        <v>14</v>
      </c>
    </row>
    <row r="55" spans="1:7" ht="27" customHeight="1" thickBot="1" x14ac:dyDescent="0.3">
      <c r="A55" s="22" t="s">
        <v>18</v>
      </c>
      <c r="B55" s="23"/>
      <c r="C55" s="24"/>
      <c r="D55" s="25">
        <f>SUM(D54:D54)</f>
        <v>11.45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811.76</v>
      </c>
      <c r="E56" s="10">
        <v>3222</v>
      </c>
      <c r="F56" s="9" t="s">
        <v>15</v>
      </c>
      <c r="G56" s="28" t="s">
        <v>14</v>
      </c>
    </row>
    <row r="57" spans="1:7" ht="27" customHeight="1" thickBot="1" x14ac:dyDescent="0.3">
      <c r="A57" s="22" t="s">
        <v>18</v>
      </c>
      <c r="B57" s="23"/>
      <c r="C57" s="24"/>
      <c r="D57" s="25">
        <f>SUM(D56:D56)</f>
        <v>811.76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41</v>
      </c>
      <c r="D58" s="18">
        <v>75</v>
      </c>
      <c r="E58" s="10">
        <v>3234</v>
      </c>
      <c r="F58" s="9" t="s">
        <v>16</v>
      </c>
      <c r="G58" s="28" t="s">
        <v>14</v>
      </c>
    </row>
    <row r="59" spans="1:7" ht="27" customHeight="1" thickBot="1" x14ac:dyDescent="0.3">
      <c r="A59" s="22" t="s">
        <v>18</v>
      </c>
      <c r="B59" s="23"/>
      <c r="C59" s="24"/>
      <c r="D59" s="25">
        <f>SUM(D58:D58)</f>
        <v>75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87</v>
      </c>
      <c r="D60" s="18">
        <v>346.05</v>
      </c>
      <c r="E60" s="10">
        <v>3222</v>
      </c>
      <c r="F60" s="9" t="s">
        <v>15</v>
      </c>
      <c r="G60" s="28" t="s">
        <v>14</v>
      </c>
    </row>
    <row r="61" spans="1:7" ht="27" customHeight="1" thickBot="1" x14ac:dyDescent="0.3">
      <c r="A61" s="22" t="s">
        <v>18</v>
      </c>
      <c r="B61" s="23"/>
      <c r="C61" s="24"/>
      <c r="D61" s="25">
        <f>SUM(D60:D60)</f>
        <v>346.05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200</v>
      </c>
      <c r="E62" s="10">
        <v>3237</v>
      </c>
      <c r="F62" s="9" t="s">
        <v>82</v>
      </c>
      <c r="G62" s="28" t="s">
        <v>14</v>
      </c>
    </row>
    <row r="63" spans="1:7" ht="27" customHeight="1" thickBot="1" x14ac:dyDescent="0.3">
      <c r="A63" s="22" t="s">
        <v>18</v>
      </c>
      <c r="B63" s="23"/>
      <c r="C63" s="24"/>
      <c r="D63" s="25">
        <f>SUM(D62:D62)</f>
        <v>200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70</v>
      </c>
      <c r="D64" s="18">
        <v>2990.83</v>
      </c>
      <c r="E64" s="10">
        <v>3722</v>
      </c>
      <c r="F64" s="9" t="s">
        <v>22</v>
      </c>
      <c r="G64" s="28" t="s">
        <v>14</v>
      </c>
    </row>
    <row r="65" spans="1:7" x14ac:dyDescent="0.25">
      <c r="A65" s="9"/>
      <c r="B65" s="14"/>
      <c r="C65" s="10"/>
      <c r="D65" s="18">
        <v>1297.26</v>
      </c>
      <c r="E65" s="10">
        <v>4241</v>
      </c>
      <c r="F65" s="9" t="s">
        <v>23</v>
      </c>
      <c r="G65" s="21" t="s">
        <v>14</v>
      </c>
    </row>
    <row r="66" spans="1:7" ht="27" customHeight="1" thickBot="1" x14ac:dyDescent="0.3">
      <c r="A66" s="22" t="s">
        <v>18</v>
      </c>
      <c r="B66" s="23"/>
      <c r="C66" s="24"/>
      <c r="D66" s="25">
        <f>SUM(D64:D65)</f>
        <v>4288.09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99</v>
      </c>
      <c r="D67" s="18">
        <v>22375</v>
      </c>
      <c r="E67" s="10">
        <v>4511</v>
      </c>
      <c r="F67" s="9" t="s">
        <v>100</v>
      </c>
      <c r="G67" s="28" t="s">
        <v>14</v>
      </c>
    </row>
    <row r="68" spans="1:7" ht="27" customHeight="1" thickBot="1" x14ac:dyDescent="0.3">
      <c r="A68" s="22" t="s">
        <v>18</v>
      </c>
      <c r="B68" s="23"/>
      <c r="C68" s="24"/>
      <c r="D68" s="25">
        <f>SUM(D67:D67)</f>
        <v>22375</v>
      </c>
      <c r="E68" s="24"/>
      <c r="F68" s="26"/>
      <c r="G68" s="27"/>
    </row>
    <row r="69" spans="1:7" x14ac:dyDescent="0.25">
      <c r="A69" s="9" t="s">
        <v>101</v>
      </c>
      <c r="B69" s="14" t="s">
        <v>102</v>
      </c>
      <c r="C69" s="10" t="s">
        <v>103</v>
      </c>
      <c r="D69" s="18">
        <v>275.79000000000002</v>
      </c>
      <c r="E69" s="10">
        <v>3222</v>
      </c>
      <c r="F69" s="9" t="s">
        <v>15</v>
      </c>
      <c r="G69" s="28" t="s">
        <v>14</v>
      </c>
    </row>
    <row r="70" spans="1:7" ht="27" customHeight="1" thickBot="1" x14ac:dyDescent="0.3">
      <c r="A70" s="22" t="s">
        <v>18</v>
      </c>
      <c r="B70" s="23"/>
      <c r="C70" s="24"/>
      <c r="D70" s="25">
        <f>SUM(D69:D69)</f>
        <v>275.79000000000002</v>
      </c>
      <c r="E70" s="24"/>
      <c r="F70" s="26"/>
      <c r="G70" s="27"/>
    </row>
    <row r="71" spans="1:7" x14ac:dyDescent="0.25">
      <c r="A71" s="9" t="s">
        <v>104</v>
      </c>
      <c r="B71" s="14" t="s">
        <v>105</v>
      </c>
      <c r="C71" s="10" t="s">
        <v>106</v>
      </c>
      <c r="D71" s="18">
        <v>220</v>
      </c>
      <c r="E71" s="10">
        <v>3231</v>
      </c>
      <c r="F71" s="9" t="s">
        <v>33</v>
      </c>
      <c r="G71" s="28" t="s">
        <v>14</v>
      </c>
    </row>
    <row r="72" spans="1:7" ht="27" customHeight="1" thickBot="1" x14ac:dyDescent="0.3">
      <c r="A72" s="22" t="s">
        <v>18</v>
      </c>
      <c r="B72" s="23"/>
      <c r="C72" s="24"/>
      <c r="D72" s="25">
        <f>SUM(D71:D71)</f>
        <v>220</v>
      </c>
      <c r="E72" s="24"/>
      <c r="F72" s="26"/>
      <c r="G72" s="27"/>
    </row>
    <row r="73" spans="1:7" x14ac:dyDescent="0.25">
      <c r="A73" s="9" t="s">
        <v>107</v>
      </c>
      <c r="B73" s="14" t="s">
        <v>108</v>
      </c>
      <c r="C73" s="10" t="s">
        <v>106</v>
      </c>
      <c r="D73" s="18">
        <v>100.4</v>
      </c>
      <c r="E73" s="10">
        <v>3234</v>
      </c>
      <c r="F73" s="9" t="s">
        <v>16</v>
      </c>
      <c r="G73" s="28" t="s">
        <v>14</v>
      </c>
    </row>
    <row r="74" spans="1:7" ht="27" customHeight="1" thickBot="1" x14ac:dyDescent="0.3">
      <c r="A74" s="22" t="s">
        <v>18</v>
      </c>
      <c r="B74" s="23"/>
      <c r="C74" s="24"/>
      <c r="D74" s="25">
        <f>SUM(D73:D73)</f>
        <v>100.4</v>
      </c>
      <c r="E74" s="24"/>
      <c r="F74" s="26"/>
      <c r="G74" s="27"/>
    </row>
    <row r="75" spans="1:7" x14ac:dyDescent="0.25">
      <c r="A75" s="9" t="s">
        <v>109</v>
      </c>
      <c r="B75" s="14" t="s">
        <v>110</v>
      </c>
      <c r="C75" s="10" t="s">
        <v>103</v>
      </c>
      <c r="D75" s="18">
        <v>72.150000000000006</v>
      </c>
      <c r="E75" s="10">
        <v>3222</v>
      </c>
      <c r="F75" s="9" t="s">
        <v>15</v>
      </c>
      <c r="G75" s="28" t="s">
        <v>14</v>
      </c>
    </row>
    <row r="76" spans="1:7" ht="27" customHeight="1" thickBot="1" x14ac:dyDescent="0.3">
      <c r="A76" s="22" t="s">
        <v>18</v>
      </c>
      <c r="B76" s="23"/>
      <c r="C76" s="24"/>
      <c r="D76" s="25">
        <f>SUM(D75:D75)</f>
        <v>72.150000000000006</v>
      </c>
      <c r="E76" s="24"/>
      <c r="F76" s="26"/>
      <c r="G76" s="27"/>
    </row>
    <row r="77" spans="1:7" x14ac:dyDescent="0.25">
      <c r="A77" s="9" t="s">
        <v>111</v>
      </c>
      <c r="B77" s="14" t="s">
        <v>112</v>
      </c>
      <c r="C77" s="10" t="s">
        <v>41</v>
      </c>
      <c r="D77" s="18">
        <v>193.54</v>
      </c>
      <c r="E77" s="10">
        <v>3234</v>
      </c>
      <c r="F77" s="9" t="s">
        <v>16</v>
      </c>
      <c r="G77" s="28" t="s">
        <v>14</v>
      </c>
    </row>
    <row r="78" spans="1:7" ht="27" customHeight="1" thickBot="1" x14ac:dyDescent="0.3">
      <c r="A78" s="22" t="s">
        <v>18</v>
      </c>
      <c r="B78" s="23"/>
      <c r="C78" s="24"/>
      <c r="D78" s="25">
        <f>SUM(D77:D77)</f>
        <v>193.54</v>
      </c>
      <c r="E78" s="24"/>
      <c r="F78" s="26"/>
      <c r="G78" s="27"/>
    </row>
    <row r="79" spans="1:7" x14ac:dyDescent="0.25">
      <c r="A79" s="9" t="s">
        <v>113</v>
      </c>
      <c r="B79" s="14" t="s">
        <v>114</v>
      </c>
      <c r="C79" s="10" t="s">
        <v>115</v>
      </c>
      <c r="D79" s="18">
        <v>93.75</v>
      </c>
      <c r="E79" s="10">
        <v>3238</v>
      </c>
      <c r="F79" s="9" t="s">
        <v>36</v>
      </c>
      <c r="G79" s="28" t="s">
        <v>14</v>
      </c>
    </row>
    <row r="80" spans="1:7" ht="27" customHeight="1" thickBot="1" x14ac:dyDescent="0.3">
      <c r="A80" s="22" t="s">
        <v>18</v>
      </c>
      <c r="B80" s="23"/>
      <c r="C80" s="24"/>
      <c r="D80" s="25">
        <f>SUM(D79:D79)</f>
        <v>93.75</v>
      </c>
      <c r="E80" s="24"/>
      <c r="F80" s="26"/>
      <c r="G80" s="27"/>
    </row>
    <row r="81" spans="1:7" x14ac:dyDescent="0.25">
      <c r="A81" s="9" t="s">
        <v>116</v>
      </c>
      <c r="B81" s="14" t="s">
        <v>117</v>
      </c>
      <c r="C81" s="10" t="s">
        <v>32</v>
      </c>
      <c r="D81" s="18">
        <v>30.07</v>
      </c>
      <c r="E81" s="10">
        <v>3223</v>
      </c>
      <c r="F81" s="9" t="s">
        <v>59</v>
      </c>
      <c r="G81" s="28" t="s">
        <v>14</v>
      </c>
    </row>
    <row r="82" spans="1:7" ht="27" customHeight="1" thickBot="1" x14ac:dyDescent="0.3">
      <c r="A82" s="22" t="s">
        <v>18</v>
      </c>
      <c r="B82" s="23"/>
      <c r="C82" s="24"/>
      <c r="D82" s="25">
        <f>SUM(D81:D81)</f>
        <v>30.07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120</v>
      </c>
      <c r="D83" s="18">
        <v>420</v>
      </c>
      <c r="E83" s="10">
        <v>3299</v>
      </c>
      <c r="F83" s="9" t="s">
        <v>17</v>
      </c>
      <c r="G83" s="28" t="s">
        <v>14</v>
      </c>
    </row>
    <row r="84" spans="1:7" ht="27" customHeight="1" thickBot="1" x14ac:dyDescent="0.3">
      <c r="A84" s="22" t="s">
        <v>18</v>
      </c>
      <c r="B84" s="23"/>
      <c r="C84" s="24"/>
      <c r="D84" s="25">
        <f>SUM(D83:D83)</f>
        <v>420</v>
      </c>
      <c r="E84" s="24"/>
      <c r="F84" s="26"/>
      <c r="G84" s="27"/>
    </row>
    <row r="85" spans="1:7" x14ac:dyDescent="0.25">
      <c r="A85" s="9" t="s">
        <v>121</v>
      </c>
      <c r="B85" s="14" t="s">
        <v>122</v>
      </c>
      <c r="C85" s="10" t="s">
        <v>41</v>
      </c>
      <c r="D85" s="18">
        <v>235.06</v>
      </c>
      <c r="E85" s="10">
        <v>3236</v>
      </c>
      <c r="F85" s="9" t="s">
        <v>123</v>
      </c>
      <c r="G85" s="28" t="s">
        <v>14</v>
      </c>
    </row>
    <row r="86" spans="1:7" ht="27" customHeight="1" thickBot="1" x14ac:dyDescent="0.3">
      <c r="A86" s="22" t="s">
        <v>18</v>
      </c>
      <c r="B86" s="23"/>
      <c r="C86" s="24"/>
      <c r="D86" s="25">
        <f>SUM(D85:D85)</f>
        <v>235.06</v>
      </c>
      <c r="E86" s="24"/>
      <c r="F86" s="26"/>
      <c r="G86" s="27"/>
    </row>
    <row r="87" spans="1:7" x14ac:dyDescent="0.25">
      <c r="A87" s="9" t="s">
        <v>124</v>
      </c>
      <c r="B87" s="14" t="s">
        <v>125</v>
      </c>
      <c r="C87" s="10" t="s">
        <v>41</v>
      </c>
      <c r="D87" s="18">
        <v>450</v>
      </c>
      <c r="E87" s="10">
        <v>3231</v>
      </c>
      <c r="F87" s="9" t="s">
        <v>33</v>
      </c>
      <c r="G87" s="28" t="s">
        <v>14</v>
      </c>
    </row>
    <row r="88" spans="1:7" ht="27" customHeight="1" thickBot="1" x14ac:dyDescent="0.3">
      <c r="A88" s="22" t="s">
        <v>18</v>
      </c>
      <c r="B88" s="23"/>
      <c r="C88" s="24"/>
      <c r="D88" s="25">
        <f>SUM(D87:D87)</f>
        <v>450</v>
      </c>
      <c r="E88" s="24"/>
      <c r="F88" s="26"/>
      <c r="G88" s="27"/>
    </row>
    <row r="89" spans="1:7" x14ac:dyDescent="0.25">
      <c r="A89" s="9" t="s">
        <v>126</v>
      </c>
      <c r="B89" s="14" t="s">
        <v>127</v>
      </c>
      <c r="C89" s="10" t="s">
        <v>106</v>
      </c>
      <c r="D89" s="18">
        <v>985.46</v>
      </c>
      <c r="E89" s="10">
        <v>3222</v>
      </c>
      <c r="F89" s="9" t="s">
        <v>15</v>
      </c>
      <c r="G89" s="28" t="s">
        <v>14</v>
      </c>
    </row>
    <row r="90" spans="1:7" ht="27" customHeight="1" thickBot="1" x14ac:dyDescent="0.3">
      <c r="A90" s="22" t="s">
        <v>18</v>
      </c>
      <c r="B90" s="23"/>
      <c r="C90" s="24"/>
      <c r="D90" s="25">
        <f>SUM(D89:D89)</f>
        <v>985.46</v>
      </c>
      <c r="E90" s="24"/>
      <c r="F90" s="26"/>
      <c r="G90" s="27"/>
    </row>
    <row r="91" spans="1:7" x14ac:dyDescent="0.25">
      <c r="A91" s="9" t="s">
        <v>128</v>
      </c>
      <c r="B91" s="14" t="s">
        <v>129</v>
      </c>
      <c r="C91" s="10" t="s">
        <v>29</v>
      </c>
      <c r="D91" s="18">
        <v>63.51</v>
      </c>
      <c r="E91" s="10">
        <v>3239</v>
      </c>
      <c r="F91" s="9" t="s">
        <v>130</v>
      </c>
      <c r="G91" s="28" t="s">
        <v>14</v>
      </c>
    </row>
    <row r="92" spans="1:7" ht="27" customHeight="1" thickBot="1" x14ac:dyDescent="0.3">
      <c r="A92" s="22" t="s">
        <v>18</v>
      </c>
      <c r="B92" s="23"/>
      <c r="C92" s="24"/>
      <c r="D92" s="25">
        <f>SUM(D91:D91)</f>
        <v>63.51</v>
      </c>
      <c r="E92" s="24"/>
      <c r="F92" s="26"/>
      <c r="G92" s="27"/>
    </row>
    <row r="93" spans="1:7" x14ac:dyDescent="0.25">
      <c r="A93" s="9" t="s">
        <v>131</v>
      </c>
      <c r="B93" s="14" t="s">
        <v>132</v>
      </c>
      <c r="C93" s="10" t="s">
        <v>21</v>
      </c>
      <c r="D93" s="18">
        <v>938.36</v>
      </c>
      <c r="E93" s="10">
        <v>3221</v>
      </c>
      <c r="F93" s="9" t="s">
        <v>13</v>
      </c>
      <c r="G93" s="28" t="s">
        <v>14</v>
      </c>
    </row>
    <row r="94" spans="1:7" x14ac:dyDescent="0.25">
      <c r="A94" s="9"/>
      <c r="B94" s="14"/>
      <c r="C94" s="10"/>
      <c r="D94" s="18">
        <v>1484.15</v>
      </c>
      <c r="E94" s="10">
        <v>3722</v>
      </c>
      <c r="F94" s="9" t="s">
        <v>22</v>
      </c>
      <c r="G94" s="21" t="s">
        <v>14</v>
      </c>
    </row>
    <row r="95" spans="1:7" x14ac:dyDescent="0.25">
      <c r="A95" s="9"/>
      <c r="B95" s="14"/>
      <c r="C95" s="10"/>
      <c r="D95" s="18">
        <v>925.79</v>
      </c>
      <c r="E95" s="10">
        <v>4241</v>
      </c>
      <c r="F95" s="9" t="s">
        <v>23</v>
      </c>
      <c r="G95" s="21" t="s">
        <v>14</v>
      </c>
    </row>
    <row r="96" spans="1:7" ht="27" customHeight="1" thickBot="1" x14ac:dyDescent="0.3">
      <c r="A96" s="22" t="s">
        <v>18</v>
      </c>
      <c r="B96" s="23"/>
      <c r="C96" s="24"/>
      <c r="D96" s="25">
        <f>SUM(D93:D95)</f>
        <v>3348.3</v>
      </c>
      <c r="E96" s="24"/>
      <c r="F96" s="26"/>
      <c r="G96" s="27"/>
    </row>
    <row r="97" spans="1:7" x14ac:dyDescent="0.25">
      <c r="A97" s="9" t="s">
        <v>133</v>
      </c>
      <c r="B97" s="14" t="s">
        <v>134</v>
      </c>
      <c r="C97" s="10" t="s">
        <v>70</v>
      </c>
      <c r="D97" s="18">
        <v>59.59</v>
      </c>
      <c r="E97" s="10">
        <v>3221</v>
      </c>
      <c r="F97" s="9" t="s">
        <v>13</v>
      </c>
      <c r="G97" s="28" t="s">
        <v>14</v>
      </c>
    </row>
    <row r="98" spans="1:7" ht="27" customHeight="1" thickBot="1" x14ac:dyDescent="0.3">
      <c r="A98" s="22" t="s">
        <v>18</v>
      </c>
      <c r="B98" s="23"/>
      <c r="C98" s="24"/>
      <c r="D98" s="25">
        <f>SUM(D97:D97)</f>
        <v>59.59</v>
      </c>
      <c r="E98" s="24"/>
      <c r="F98" s="26"/>
      <c r="G98" s="27"/>
    </row>
    <row r="99" spans="1:7" x14ac:dyDescent="0.25">
      <c r="A99" s="9" t="s">
        <v>135</v>
      </c>
      <c r="B99" s="14" t="s">
        <v>136</v>
      </c>
      <c r="C99" s="10" t="s">
        <v>32</v>
      </c>
      <c r="D99" s="18">
        <v>29.25</v>
      </c>
      <c r="E99" s="10">
        <v>3431</v>
      </c>
      <c r="F99" s="9" t="s">
        <v>137</v>
      </c>
      <c r="G99" s="28" t="s">
        <v>14</v>
      </c>
    </row>
    <row r="100" spans="1:7" ht="27" customHeight="1" thickBot="1" x14ac:dyDescent="0.3">
      <c r="A100" s="22" t="s">
        <v>18</v>
      </c>
      <c r="B100" s="23"/>
      <c r="C100" s="24"/>
      <c r="D100" s="25">
        <f>SUM(D99:D99)</f>
        <v>29.25</v>
      </c>
      <c r="E100" s="24"/>
      <c r="F100" s="26"/>
      <c r="G100" s="27"/>
    </row>
    <row r="101" spans="1:7" x14ac:dyDescent="0.25">
      <c r="A101" s="9" t="s">
        <v>138</v>
      </c>
      <c r="B101" s="14" t="s">
        <v>139</v>
      </c>
      <c r="C101" s="10" t="s">
        <v>140</v>
      </c>
      <c r="D101" s="18">
        <v>507.01</v>
      </c>
      <c r="E101" s="10">
        <v>3224</v>
      </c>
      <c r="F101" s="9" t="s">
        <v>75</v>
      </c>
      <c r="G101" s="28" t="s">
        <v>14</v>
      </c>
    </row>
    <row r="102" spans="1:7" ht="27" customHeight="1" thickBot="1" x14ac:dyDescent="0.3">
      <c r="A102" s="22" t="s">
        <v>18</v>
      </c>
      <c r="B102" s="23"/>
      <c r="C102" s="24"/>
      <c r="D102" s="25">
        <f>SUM(D101:D101)</f>
        <v>507.01</v>
      </c>
      <c r="E102" s="24"/>
      <c r="F102" s="26"/>
      <c r="G102" s="27"/>
    </row>
    <row r="103" spans="1:7" x14ac:dyDescent="0.25">
      <c r="A103" s="9" t="s">
        <v>141</v>
      </c>
      <c r="B103" s="14" t="s">
        <v>142</v>
      </c>
      <c r="C103" s="10" t="s">
        <v>143</v>
      </c>
      <c r="D103" s="18">
        <v>99.33</v>
      </c>
      <c r="E103" s="10">
        <v>3239</v>
      </c>
      <c r="F103" s="9" t="s">
        <v>130</v>
      </c>
      <c r="G103" s="28" t="s">
        <v>14</v>
      </c>
    </row>
    <row r="104" spans="1:7" ht="27" customHeight="1" thickBot="1" x14ac:dyDescent="0.3">
      <c r="A104" s="22" t="s">
        <v>18</v>
      </c>
      <c r="B104" s="23"/>
      <c r="C104" s="24"/>
      <c r="D104" s="25">
        <f>SUM(D103:D103)</f>
        <v>99.33</v>
      </c>
      <c r="E104" s="24"/>
      <c r="F104" s="26"/>
      <c r="G104" s="27"/>
    </row>
    <row r="105" spans="1:7" x14ac:dyDescent="0.25">
      <c r="A105" s="9"/>
      <c r="B105" s="14"/>
      <c r="C105" s="10"/>
      <c r="D105" s="18">
        <f>1728+48696.04+150</f>
        <v>50574.04</v>
      </c>
      <c r="E105" s="10">
        <v>3111</v>
      </c>
      <c r="F105" s="35" t="s">
        <v>144</v>
      </c>
      <c r="G105" s="28" t="s">
        <v>14</v>
      </c>
    </row>
    <row r="106" spans="1:7" x14ac:dyDescent="0.25">
      <c r="A106" s="9"/>
      <c r="B106" s="14"/>
      <c r="C106" s="10"/>
      <c r="D106" s="18">
        <f>285.12+7923.92+24.75</f>
        <v>8233.7900000000009</v>
      </c>
      <c r="E106" s="10">
        <v>3132</v>
      </c>
      <c r="F106" s="35" t="s">
        <v>147</v>
      </c>
      <c r="G106" s="21" t="s">
        <v>14</v>
      </c>
    </row>
    <row r="107" spans="1:7" x14ac:dyDescent="0.25">
      <c r="A107" s="9"/>
      <c r="B107" s="14"/>
      <c r="C107" s="10"/>
      <c r="D107" s="18">
        <f>86.2+1593.44</f>
        <v>1679.64</v>
      </c>
      <c r="E107" s="10">
        <v>3212</v>
      </c>
      <c r="F107" s="35" t="s">
        <v>148</v>
      </c>
      <c r="G107" s="21" t="s">
        <v>14</v>
      </c>
    </row>
    <row r="108" spans="1:7" x14ac:dyDescent="0.25">
      <c r="A108" s="9"/>
      <c r="B108" s="14"/>
      <c r="C108" s="10"/>
      <c r="D108" s="18">
        <v>504</v>
      </c>
      <c r="E108" s="10">
        <v>3121</v>
      </c>
      <c r="F108" s="35" t="s">
        <v>150</v>
      </c>
      <c r="G108" s="21" t="s">
        <v>14</v>
      </c>
    </row>
    <row r="109" spans="1:7" x14ac:dyDescent="0.25">
      <c r="A109" s="9"/>
      <c r="B109" s="14"/>
      <c r="C109" s="10"/>
      <c r="D109" s="18">
        <v>168</v>
      </c>
      <c r="E109" s="10">
        <v>3162</v>
      </c>
      <c r="F109" s="36" t="s">
        <v>149</v>
      </c>
      <c r="G109" s="21" t="s">
        <v>14</v>
      </c>
    </row>
    <row r="110" spans="1:7" x14ac:dyDescent="0.25">
      <c r="A110" s="9"/>
      <c r="B110" s="14"/>
      <c r="C110" s="10"/>
      <c r="D110" s="18">
        <v>245.4</v>
      </c>
      <c r="E110" s="10">
        <v>3211</v>
      </c>
      <c r="F110" s="9" t="s">
        <v>67</v>
      </c>
      <c r="G110" s="21" t="s">
        <v>14</v>
      </c>
    </row>
    <row r="111" spans="1:7" x14ac:dyDescent="0.25">
      <c r="A111" s="9"/>
      <c r="B111" s="14"/>
      <c r="C111" s="10"/>
      <c r="D111" s="18">
        <v>312.8</v>
      </c>
      <c r="E111" s="10">
        <v>3211</v>
      </c>
      <c r="F111" s="9" t="s">
        <v>67</v>
      </c>
      <c r="G111" s="21" t="s">
        <v>14</v>
      </c>
    </row>
    <row r="112" spans="1:7" x14ac:dyDescent="0.25">
      <c r="A112" s="9"/>
      <c r="B112" s="14"/>
      <c r="C112" s="10"/>
      <c r="D112" s="18">
        <v>275.7</v>
      </c>
      <c r="E112" s="10">
        <v>3214</v>
      </c>
      <c r="F112" s="9" t="s">
        <v>145</v>
      </c>
      <c r="G112" s="21" t="s">
        <v>14</v>
      </c>
    </row>
    <row r="113" spans="1:7" ht="21" customHeight="1" thickBot="1" x14ac:dyDescent="0.3">
      <c r="A113" s="22" t="s">
        <v>18</v>
      </c>
      <c r="B113" s="23"/>
      <c r="C113" s="24"/>
      <c r="D113" s="25">
        <f>SUM(D105:D112)</f>
        <v>61993.37</v>
      </c>
      <c r="E113" s="24"/>
      <c r="F113" s="26"/>
      <c r="G113" s="27"/>
    </row>
    <row r="114" spans="1:7" ht="15.75" thickBot="1" x14ac:dyDescent="0.3">
      <c r="A114" s="29" t="s">
        <v>146</v>
      </c>
      <c r="B114" s="30"/>
      <c r="C114" s="31"/>
      <c r="D114" s="32">
        <f>SUM(D11,D14,D16,D18,D20,D22,D24,D26,D28,D30,D32,D34,D36,D38,D40,D42,D44,D46,D48,D51,D53,D55,D57,D59,D61,D63,D66,D68,D70,D72,D74,D76,D78,D80,D82,D84,D86,D88,D90,D92,D96,D98,D100,D102,D104,D113)</f>
        <v>102860.21000000002</v>
      </c>
      <c r="E114" s="31"/>
      <c r="F114" s="33"/>
      <c r="G114" s="34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35"/>
    </row>
    <row r="117" spans="1:7" x14ac:dyDescent="0.25">
      <c r="A117" s="9"/>
      <c r="B117" s="14"/>
      <c r="C117" s="10"/>
      <c r="D117" s="18"/>
      <c r="E117" s="10"/>
      <c r="F117" s="35"/>
    </row>
    <row r="118" spans="1:7" x14ac:dyDescent="0.25">
      <c r="A118" s="9"/>
      <c r="B118" s="14"/>
      <c r="C118" s="10"/>
      <c r="D118" s="18"/>
      <c r="E118" s="10"/>
      <c r="F118" s="35"/>
    </row>
    <row r="119" spans="1:7" x14ac:dyDescent="0.25">
      <c r="A119" s="9"/>
      <c r="B119" s="14"/>
      <c r="C119" s="10"/>
      <c r="D119" s="18"/>
      <c r="E119" s="10"/>
      <c r="F119" s="36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F4002" s="9"/>
    </row>
    <row r="4003" spans="1:6" x14ac:dyDescent="0.25">
      <c r="A4003" s="9"/>
      <c r="F4003" s="9"/>
    </row>
    <row r="4004" spans="1:6" x14ac:dyDescent="0.25">
      <c r="A4004" s="9"/>
      <c r="F4004" s="9"/>
    </row>
    <row r="4005" spans="1:6" x14ac:dyDescent="0.25">
      <c r="A4005" s="9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2024-11-11T07:53:08Z</dcterms:modified>
</cp:coreProperties>
</file>